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VFW ROTC Program\"/>
    </mc:Choice>
  </mc:AlternateContent>
  <xr:revisionPtr revIDLastSave="0" documentId="13_ncr:1_{664746D2-420B-4E64-A178-EE3E9FF51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Service Senior Programs" sheetId="7" r:id="rId1"/>
    <sheet name=" All Services Jr ROTC" sheetId="1" r:id="rId2"/>
    <sheet name="ARMY" sheetId="6" r:id="rId3"/>
    <sheet name="NAVY" sheetId="5" r:id="rId4"/>
    <sheet name="AIR FORCE" sheetId="4" r:id="rId5"/>
    <sheet name="MARINES" sheetId="3" r:id="rId6"/>
  </sheets>
  <definedNames>
    <definedName name="_xlnm._FilterDatabase" localSheetId="1" hidden="1">' All Services Jr ROTC'!$A$2:$E$2</definedName>
    <definedName name="_xlnm._FilterDatabase" localSheetId="4" hidden="1">'AIR FORCE'!$A$2:$E$2</definedName>
    <definedName name="_xlnm._FilterDatabase" localSheetId="2" hidden="1">ARMY!$A$2:$E$2</definedName>
    <definedName name="_xlnm._FilterDatabase" localSheetId="5" hidden="1">MARINES!$A$2:$E$2</definedName>
    <definedName name="_xlnm._FilterDatabase" localSheetId="3" hidden="1">NAVY!$A$2:$E$2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6" l="1"/>
  <c r="B23" i="5"/>
  <c r="B27" i="4"/>
  <c r="B8" i="3"/>
  <c r="B130" i="1" l="1"/>
  <c r="B129" i="1"/>
  <c r="B131" i="1"/>
  <c r="B128" i="1"/>
  <c r="B132" i="1" s="1"/>
</calcChain>
</file>

<file path=xl/sharedStrings.xml><?xml version="1.0" encoding="utf-8"?>
<sst xmlns="http://schemas.openxmlformats.org/spreadsheetml/2006/main" count="1405" uniqueCount="412">
  <si>
    <t>1509 JOHN EXUM PARKWAY</t>
  </si>
  <si>
    <t>JOHNSON CITY</t>
  </si>
  <si>
    <t>TN</t>
  </si>
  <si>
    <t>Army JROTC</t>
  </si>
  <si>
    <t>600 LOWER STATION CAMP CREEK RD</t>
  </si>
  <si>
    <t>GALLATIN</t>
  </si>
  <si>
    <t>1724 WILSON PIKE</t>
  </si>
  <si>
    <t>BRENTWOOD</t>
  </si>
  <si>
    <t>658 W MITCHELL ROAD</t>
  </si>
  <si>
    <t>MEMPHIS</t>
  </si>
  <si>
    <t>781 FIRESTONE</t>
  </si>
  <si>
    <t>4320 BENNETT ROAD</t>
  </si>
  <si>
    <t>CHATTANOOGA</t>
  </si>
  <si>
    <t>SCIENCE HILL HS</t>
  </si>
  <si>
    <t>1900 HOBSON PIKE</t>
  </si>
  <si>
    <t>ANTIOCH</t>
  </si>
  <si>
    <t>STATION CAMP HIGH SCHOOL</t>
  </si>
  <si>
    <t>1770 LANIER LANE</t>
  </si>
  <si>
    <t>RAVENWOOD HS</t>
  </si>
  <si>
    <t>715 S LAUDERDALE</t>
  </si>
  <si>
    <t>MITCHELL HS</t>
  </si>
  <si>
    <t>618 SEQUOYAH RD</t>
  </si>
  <si>
    <t>SODDY DAISY</t>
  </si>
  <si>
    <t>MANASSAS HS</t>
  </si>
  <si>
    <t>1212 VOLLENTINE</t>
  </si>
  <si>
    <t>EAST RIDGE HS</t>
  </si>
  <si>
    <t>802 WARRIOR DR</t>
  </si>
  <si>
    <t>MURFREESBORO</t>
  </si>
  <si>
    <t>ANTIOCH HS</t>
  </si>
  <si>
    <t>6281 ARNO ROAD RT 1</t>
  </si>
  <si>
    <t>FRANKLIN</t>
  </si>
  <si>
    <t>OVERTON HS</t>
  </si>
  <si>
    <t>251 E PINE MOUNTAIN RD</t>
  </si>
  <si>
    <t>CLARKSVILLE</t>
  </si>
  <si>
    <t>BT WASHINGTON HS</t>
  </si>
  <si>
    <t>2020 TIPTON STATION ROAD</t>
  </si>
  <si>
    <t>KNOXVILLE</t>
  </si>
  <si>
    <t>SODDY DAISY HS</t>
  </si>
  <si>
    <t>3701 TRENTON RD</t>
  </si>
  <si>
    <t>NORTHSIDE HS CAREER ACAD</t>
  </si>
  <si>
    <t>4950 FAIRKEY</t>
  </si>
  <si>
    <t>RIVERDALE HS</t>
  </si>
  <si>
    <t>306 S BELLVUE BLVD</t>
  </si>
  <si>
    <t>PAGE HS</t>
  </si>
  <si>
    <t>150 COUGAR LN</t>
  </si>
  <si>
    <t>JACKSBORO</t>
  </si>
  <si>
    <t>KENWOOD HS</t>
  </si>
  <si>
    <t>211 PATTERSON ROAD</t>
  </si>
  <si>
    <t>SALE CREEK</t>
  </si>
  <si>
    <t>SOUTH DOYLE HS</t>
  </si>
  <si>
    <t>4315 SHEFFIELD COVE</t>
  </si>
  <si>
    <t>NORTHEAST HIGH</t>
  </si>
  <si>
    <t>3200 MT OLIVE RD</t>
  </si>
  <si>
    <t>FAIRLEY HS</t>
  </si>
  <si>
    <t xml:space="preserve">199 PIONEER LANE </t>
  </si>
  <si>
    <t>MC MINNVILLE</t>
  </si>
  <si>
    <t>CENTRAL HIGH SCHOOL</t>
  </si>
  <si>
    <t>4851 ELVIS PRESLEY BLVD</t>
  </si>
  <si>
    <t>CAMPBELL CNTY COMPREHENSIVE</t>
  </si>
  <si>
    <t>3125 LADBROOK ROAD</t>
  </si>
  <si>
    <t>SALE CREEK HS</t>
  </si>
  <si>
    <t>7628 TAZEWELL PIKE</t>
  </si>
  <si>
    <t>CORRYTON</t>
  </si>
  <si>
    <t>SHEFFIELD HS</t>
  </si>
  <si>
    <t>3956 BLAZE DRIVE</t>
  </si>
  <si>
    <t>DOUGLASS HIGH SCHOOL</t>
  </si>
  <si>
    <t>1020 N MOORE ROAD</t>
  </si>
  <si>
    <t>WARREN COUNTY SR HS</t>
  </si>
  <si>
    <t>1000 W MAIN ST</t>
  </si>
  <si>
    <t>NEWBERN</t>
  </si>
  <si>
    <t>WHITEHAVEN HS</t>
  </si>
  <si>
    <t>3955 HWY 48</t>
  </si>
  <si>
    <t>CUNNINGHAM</t>
  </si>
  <si>
    <t>OAKHAVEN HS</t>
  </si>
  <si>
    <t>1237 ROSSVIEW RD</t>
  </si>
  <si>
    <t>GIBBS HS</t>
  </si>
  <si>
    <t>2595 FAIRVIEW BLVD</t>
  </si>
  <si>
    <t>FAIRVIEW</t>
  </si>
  <si>
    <t>BLACKMAN HS</t>
  </si>
  <si>
    <t>100 BULLDOG DRIVE</t>
  </si>
  <si>
    <t>SMYRNA</t>
  </si>
  <si>
    <t>BRAINERD HS</t>
  </si>
  <si>
    <t>1776 DECLARATION WAY</t>
  </si>
  <si>
    <t>THOMPSONS STATION</t>
  </si>
  <si>
    <t>DYER COUNTY HS</t>
  </si>
  <si>
    <t>267 ALLEN DR</t>
  </si>
  <si>
    <t>SPARTA</t>
  </si>
  <si>
    <t>MONTGOMERY CENTRAL</t>
  </si>
  <si>
    <t>151 RICHVIEW RD</t>
  </si>
  <si>
    <t>ROSSVIEW HIGH SCHOOL</t>
  </si>
  <si>
    <t>514 S PERKINS</t>
  </si>
  <si>
    <t>FAIRVIEW HS</t>
  </si>
  <si>
    <t>5728 HIGHWAY 58</t>
  </si>
  <si>
    <t>HARRISON</t>
  </si>
  <si>
    <t>SMYRNA HS</t>
  </si>
  <si>
    <t>3350 N TREZEVANT ST</t>
  </si>
  <si>
    <t>INDEPENDENCE HS</t>
  </si>
  <si>
    <t>800 LAFAYETTE RD</t>
  </si>
  <si>
    <t>WHITE COUNTY HS</t>
  </si>
  <si>
    <t>3206 POPLAR AVE</t>
  </si>
  <si>
    <t>CLARKSVILLE HS</t>
  </si>
  <si>
    <t>4480 WESTMONT</t>
  </si>
  <si>
    <t>WHITE STATION HS</t>
  </si>
  <si>
    <t>2870 DEADRICK</t>
  </si>
  <si>
    <t>CENTRAL HS</t>
  </si>
  <si>
    <t>1270 N GRAHAM</t>
  </si>
  <si>
    <t>TREZEVANT HS</t>
  </si>
  <si>
    <t>4184 GRACELAND DRIVE</t>
  </si>
  <si>
    <t>NORTHWEST HS</t>
  </si>
  <si>
    <t>6123 MOUNTAIN VIEW ROAD</t>
  </si>
  <si>
    <t>OOLTEWAH</t>
  </si>
  <si>
    <t>EAST HS</t>
  </si>
  <si>
    <t>250 WOLVERINE TRAIL</t>
  </si>
  <si>
    <t>LA VERGNE</t>
  </si>
  <si>
    <t>WESTWOOD HS</t>
  </si>
  <si>
    <t>701 NORTH MAIN ST</t>
  </si>
  <si>
    <t>JAMESTOWN</t>
  </si>
  <si>
    <t>MELROSE HS</t>
  </si>
  <si>
    <t>640 MORRISON SPRINGS RD</t>
  </si>
  <si>
    <t>KINGSBURY HS</t>
  </si>
  <si>
    <t>1591 PENNSYLVANIA</t>
  </si>
  <si>
    <t>HILL CREST HS</t>
  </si>
  <si>
    <t>1150 HUNTERS LANE</t>
  </si>
  <si>
    <t>NASHVILLE</t>
  </si>
  <si>
    <t>OOLTEWAH HS</t>
  </si>
  <si>
    <t>1530 DELLWOOD AVENUE</t>
  </si>
  <si>
    <t>LAVERGNE HS</t>
  </si>
  <si>
    <t>1112 EDGEMONT AVE</t>
  </si>
  <si>
    <t>BRISTOL</t>
  </si>
  <si>
    <t>YORK INSTITUTE</t>
  </si>
  <si>
    <t>1363 PERSON AVENUE</t>
  </si>
  <si>
    <t>RED BANK HS</t>
  </si>
  <si>
    <t>PO BOX 11 HWY 99</t>
  </si>
  <si>
    <t>EAGLEVILLE</t>
  </si>
  <si>
    <t>CARVER HS</t>
  </si>
  <si>
    <t>2335 N WASHINGTON AVE</t>
  </si>
  <si>
    <t>COOKEVILLE</t>
  </si>
  <si>
    <t>HUNTERS LANE COMPREHENSIVE</t>
  </si>
  <si>
    <t>3333 CONVINGTON PIKE</t>
  </si>
  <si>
    <t>FRAYSER HS</t>
  </si>
  <si>
    <t>1645 BULLDOG BLVD</t>
  </si>
  <si>
    <t>CENTERVILLE</t>
  </si>
  <si>
    <t>TENNESSEE HIGH SCHOOL</t>
  </si>
  <si>
    <t>ONE RADIER LANE</t>
  </si>
  <si>
    <t>COLUMBIA</t>
  </si>
  <si>
    <t>HAMILTON HS</t>
  </si>
  <si>
    <t>5151 SCOTTSDALE AVE</t>
  </si>
  <si>
    <t>EAGLEVILLE HS</t>
  </si>
  <si>
    <t>5050 MALLORY LANE</t>
  </si>
  <si>
    <t>COOKEVILLE HS</t>
  </si>
  <si>
    <t>4080 KIRBY PARKWAY</t>
  </si>
  <si>
    <t>CRAIGMONT HS</t>
  </si>
  <si>
    <t>3300 SIEGEL DR</t>
  </si>
  <si>
    <t>HICKMAN COUNTY HS</t>
  </si>
  <si>
    <t>2100 PEACHERS MILL RD</t>
  </si>
  <si>
    <t>SPRING HILL HS</t>
  </si>
  <si>
    <t>115 W DUMPLIN VALLEY RD</t>
  </si>
  <si>
    <t>DANDRIDGE</t>
  </si>
  <si>
    <t>WOODDALE HS</t>
  </si>
  <si>
    <t>405 PIERCE RD</t>
  </si>
  <si>
    <t>EVENSVILLE</t>
  </si>
  <si>
    <t>CENTENNIAL HS</t>
  </si>
  <si>
    <t>2201 HIGHWAY 11 W SOUTH</t>
  </si>
  <si>
    <t>RUTLEDGE</t>
  </si>
  <si>
    <t>KIRBY HIGH SCHOOL</t>
  </si>
  <si>
    <t>2225 PATRIOT DRIVE</t>
  </si>
  <si>
    <t>SIEGEL HS</t>
  </si>
  <si>
    <t>810 HILLSBORO ROAD</t>
  </si>
  <si>
    <t>WEST CREEK HS</t>
  </si>
  <si>
    <t>254 JEFFERSON ST</t>
  </si>
  <si>
    <t>RIPLEY</t>
  </si>
  <si>
    <t>JEFFERSON COUNTY HS</t>
  </si>
  <si>
    <t>5801 SOUTH YORK HWY</t>
  </si>
  <si>
    <t>CLARKRANGE</t>
  </si>
  <si>
    <t>RHEA COUNTY HS</t>
  </si>
  <si>
    <t>1800 BERRYHILL RD</t>
  </si>
  <si>
    <t>CORDOVA</t>
  </si>
  <si>
    <t>GRAINGER HIGH SCHOOL</t>
  </si>
  <si>
    <t>1000 S LEE HWY</t>
  </si>
  <si>
    <t>CLEVELAND</t>
  </si>
  <si>
    <t>OAKLAND HS</t>
  </si>
  <si>
    <t>9517 RIDGE TRAIL RD</t>
  </si>
  <si>
    <t>FRANKLIN HS</t>
  </si>
  <si>
    <t>3499 HY 47 N</t>
  </si>
  <si>
    <t>CHARLOTTE</t>
  </si>
  <si>
    <t>RIPLEY HS</t>
  </si>
  <si>
    <t>509 HENSLEE DR</t>
  </si>
  <si>
    <t>DICKSON</t>
  </si>
  <si>
    <t>CLARKRANGE HS</t>
  </si>
  <si>
    <t>301 RED HAWK PARKWAY</t>
  </si>
  <si>
    <t xml:space="preserve">CORDOVA HS </t>
  </si>
  <si>
    <t>3970 Voltaire</t>
  </si>
  <si>
    <t>Memphis</t>
  </si>
  <si>
    <t>Air Force-JROTC</t>
  </si>
  <si>
    <t>BRADLEY CENTRAL HS</t>
  </si>
  <si>
    <t>700 South Mohawk Drive</t>
  </si>
  <si>
    <t>Erwin</t>
  </si>
  <si>
    <t>SEQUOYAH HS</t>
  </si>
  <si>
    <t>2800 MLK- Jr. Ave.</t>
  </si>
  <si>
    <t>Knoxville</t>
  </si>
  <si>
    <t>CREEK WOOD HS</t>
  </si>
  <si>
    <t>5705 Middle Valley Road</t>
  </si>
  <si>
    <t>Hixson</t>
  </si>
  <si>
    <t>DICKSON COUNTY HS</t>
  </si>
  <si>
    <t>5240 Hwy 76E</t>
  </si>
  <si>
    <t>Springfield</t>
  </si>
  <si>
    <t>STEWARTS CREEK HS</t>
  </si>
  <si>
    <t>1236 Moreland Drive</t>
  </si>
  <si>
    <t>Kingsport</t>
  </si>
  <si>
    <t>Raleigh-Egypt High School</t>
  </si>
  <si>
    <t>500 Blue Devil Blvd</t>
  </si>
  <si>
    <t>Unicoi County High School</t>
  </si>
  <si>
    <t>284 White Street</t>
  </si>
  <si>
    <t>Lexington</t>
  </si>
  <si>
    <t>Austin East Magnet High School</t>
  </si>
  <si>
    <t>210 Tusculum Boulevard</t>
  </si>
  <si>
    <t>Greeneville</t>
  </si>
  <si>
    <t>Hixson High School</t>
  </si>
  <si>
    <t>993 Hal Henard Road</t>
  </si>
  <si>
    <t>Springfield High School</t>
  </si>
  <si>
    <t>3470 Ridgecrest Road Extended-Field House</t>
  </si>
  <si>
    <t>Jackson</t>
  </si>
  <si>
    <t>Sullivan South High School</t>
  </si>
  <si>
    <t>1 Tribe Way</t>
  </si>
  <si>
    <t>Lebanon High School</t>
  </si>
  <si>
    <t>425 Dragon Dr.</t>
  </si>
  <si>
    <t>Clinton</t>
  </si>
  <si>
    <t>Lexington High School</t>
  </si>
  <si>
    <t>3741 East Lamar Alexander Parkway</t>
  </si>
  <si>
    <t>Maryville</t>
  </si>
  <si>
    <t>Greeneville High School</t>
  </si>
  <si>
    <t>100 Red Raider Drive</t>
  </si>
  <si>
    <t>Manchester</t>
  </si>
  <si>
    <t>Greene County Educational Center</t>
  </si>
  <si>
    <t>219 County Farm Road</t>
  </si>
  <si>
    <t>Liberty Technology Magnet High School</t>
  </si>
  <si>
    <t>2710 Byington-Solway Road</t>
  </si>
  <si>
    <t>Dobyns-Bennett High School</t>
  </si>
  <si>
    <t>401 Maplewood Lane</t>
  </si>
  <si>
    <t>Nashville</t>
  </si>
  <si>
    <t>Clinton High School</t>
  </si>
  <si>
    <t>12848 Old Hickory Blvd</t>
  </si>
  <si>
    <t>Antioch</t>
  </si>
  <si>
    <t>Heritage High School</t>
  </si>
  <si>
    <t>3150 McGavock Pike</t>
  </si>
  <si>
    <t>Coffee County Central High School</t>
  </si>
  <si>
    <t>7277 Old Hickory Boulevard</t>
  </si>
  <si>
    <t>Whites Creek</t>
  </si>
  <si>
    <t>William Blount High School</t>
  </si>
  <si>
    <t>1175 East College</t>
  </si>
  <si>
    <t>Brownsville</t>
  </si>
  <si>
    <t>Karns High School</t>
  </si>
  <si>
    <t>3066 North Highland</t>
  </si>
  <si>
    <t>Maplewood Comprehensive High School</t>
  </si>
  <si>
    <t>123 Cherokee Rd</t>
  </si>
  <si>
    <t>Hendersonville</t>
  </si>
  <si>
    <t>Marine-JROTC</t>
  </si>
  <si>
    <t>Cane Ridge High School</t>
  </si>
  <si>
    <t>1875 Golden Bear Gateway</t>
  </si>
  <si>
    <t>Mount Juliet</t>
  </si>
  <si>
    <t>McGavock High School</t>
  </si>
  <si>
    <t>1001 N Jackson St</t>
  </si>
  <si>
    <t>Tullahoma</t>
  </si>
  <si>
    <t>Whites Creek Comprehensive High School</t>
  </si>
  <si>
    <t>1440 Suncrest Dr</t>
  </si>
  <si>
    <t>Gray</t>
  </si>
  <si>
    <t>Haywood High School</t>
  </si>
  <si>
    <t>8352 KINGSTON PIKE</t>
  </si>
  <si>
    <t>Navy-JROTC</t>
  </si>
  <si>
    <t>North Side High School</t>
  </si>
  <si>
    <t>2927 HWY 66 SOUTH</t>
  </si>
  <si>
    <t>ROGERSVILLE</t>
  </si>
  <si>
    <t>Hendersonville High School</t>
  </si>
  <si>
    <t>921 LION PARKWAY</t>
  </si>
  <si>
    <t>Mount Juliet High School</t>
  </si>
  <si>
    <t>11237 KINGSTON PIKE</t>
  </si>
  <si>
    <t>Tullahoma High School</t>
  </si>
  <si>
    <t>700 DAN P HERRON DRIVE</t>
  </si>
  <si>
    <t>Daniel Boone High School</t>
  </si>
  <si>
    <t>1039 MULBERRY STREET</t>
  </si>
  <si>
    <t>LOUDON</t>
  </si>
  <si>
    <t>BEARDEN HIGH SCHOOL</t>
  </si>
  <si>
    <t>84 HARTS BRIDGE ROAD</t>
  </si>
  <si>
    <t>JACKSON</t>
  </si>
  <si>
    <t>CHEROKEE HIGH SCHOOL</t>
  </si>
  <si>
    <t>2533 JOHN B DENNIS BYPASS</t>
  </si>
  <si>
    <t>KINGSPORT</t>
  </si>
  <si>
    <t>COLUMBIA CENTRAL HIGH SCHOOL</t>
  </si>
  <si>
    <t>3300 SUTHERLAND AVENUE</t>
  </si>
  <si>
    <t>FARRAGUT HIGH SCHOOL</t>
  </si>
  <si>
    <t>130 MAVERICK DRIVE</t>
  </si>
  <si>
    <t>CLINTON</t>
  </si>
  <si>
    <r>
      <t>GALLATIN SENIOR HIGH SCHOOL</t>
    </r>
    <r>
      <rPr>
        <sz val="11"/>
        <color theme="1"/>
        <rFont val="Calibri"/>
        <family val="1"/>
        <scheme val="minor"/>
      </rPr>
      <t>  </t>
    </r>
  </si>
  <si>
    <t>5321 JACKSBORO PIKE</t>
  </si>
  <si>
    <t>LOUDON HIGH SCHOOL</t>
  </si>
  <si>
    <t>216 HEDRICK DRIVE</t>
  </si>
  <si>
    <t>NEWPORT</t>
  </si>
  <si>
    <t>SOUTH SIDE HIGH SCHOOL</t>
  </si>
  <si>
    <t>684 OLD STATE ROUTE 34</t>
  </si>
  <si>
    <t>JONESBOROUGH</t>
  </si>
  <si>
    <t>SULLIVAN NORTH HIGH SCHOOL</t>
  </si>
  <si>
    <t>2509 BROADWAY NE</t>
  </si>
  <si>
    <t>WEST HIGH SCHOOL</t>
  </si>
  <si>
    <t>2500 SOUTH MARKET STREET</t>
  </si>
  <si>
    <t>ANDERSON COUNTY HIGH SCHOOL</t>
  </si>
  <si>
    <t>8050 WEST STREET</t>
  </si>
  <si>
    <t>MILLINGTON</t>
  </si>
  <si>
    <t>4180 WEAVER PIKE</t>
  </si>
  <si>
    <t>BLUFF CITY</t>
  </si>
  <si>
    <t>COCKE COUNTY HIGH SCHOOL</t>
  </si>
  <si>
    <t>1050 VOLUNTEER BOULEVARD</t>
  </si>
  <si>
    <t>CHURCH HILL</t>
  </si>
  <si>
    <t>CROCKETT HIGH SCHOOL</t>
  </si>
  <si>
    <t>419 HIGH SCHOOL DRIVE</t>
  </si>
  <si>
    <t>LEBANON</t>
  </si>
  <si>
    <t>School Name</t>
  </si>
  <si>
    <t>Street Address</t>
  </si>
  <si>
    <t>City</t>
  </si>
  <si>
    <t>State</t>
  </si>
  <si>
    <t>Program Type</t>
  </si>
  <si>
    <t>Tennessee JROTC Programs</t>
  </si>
  <si>
    <t>Fulton High School</t>
  </si>
  <si>
    <t>Howard High School</t>
  </si>
  <si>
    <t>Millington Central High School</t>
  </si>
  <si>
    <t>Sullivan East High School</t>
  </si>
  <si>
    <t>VOLUNTEER HIGH SCHOOL</t>
  </si>
  <si>
    <t>Wilson Central High School</t>
  </si>
  <si>
    <t>Marine Corps JROTC</t>
  </si>
  <si>
    <t>Air Force JROTC</t>
  </si>
  <si>
    <t>Navy JROTC</t>
  </si>
  <si>
    <t>(ARMY) Tennessee JROTC Programs</t>
  </si>
  <si>
    <t>(NAVY) Tennessee JROTC Programs</t>
  </si>
  <si>
    <t>(AIR FORCE) Tennessee JROTC Programs</t>
  </si>
  <si>
    <t>(MARINE CORPS) Tennessee JROTC Programs</t>
  </si>
  <si>
    <t>Total</t>
  </si>
  <si>
    <t>Supporting Post</t>
  </si>
  <si>
    <t>OAK RIDGE HIGH SCHOOL</t>
  </si>
  <si>
    <t>OAK RIDGE</t>
  </si>
  <si>
    <t>140 Oak Ridge Turnpike</t>
  </si>
  <si>
    <t>Army</t>
  </si>
  <si>
    <t xml:space="preserve">Air Force </t>
  </si>
  <si>
    <t>Navy</t>
  </si>
  <si>
    <t>Austin Peay State University</t>
  </si>
  <si>
    <t>X</t>
  </si>
  <si>
    <t>Carson-Newman University</t>
  </si>
  <si>
    <t>Lincoln Memorial University</t>
  </si>
  <si>
    <t>East Tennessee State University</t>
  </si>
  <si>
    <t>Middle Tennessee State University</t>
  </si>
  <si>
    <t>Tennessee Tech University</t>
  </si>
  <si>
    <t>The University of Memphis</t>
  </si>
  <si>
    <t>Christian Brothers University</t>
  </si>
  <si>
    <t>Rhodes College</t>
  </si>
  <si>
    <t>Lemoyne-Owen</t>
  </si>
  <si>
    <t>University of Tennessee at Knoxville</t>
  </si>
  <si>
    <t xml:space="preserve">Pellissippi State </t>
  </si>
  <si>
    <t>University of Tennessee - Chattanooga</t>
  </si>
  <si>
    <t>University of Tennessee at Martin</t>
  </si>
  <si>
    <t>Bethel University</t>
  </si>
  <si>
    <t>Freed Hardeman University</t>
  </si>
  <si>
    <t>Lane College</t>
  </si>
  <si>
    <t>Vanderbilt University</t>
  </si>
  <si>
    <t>Belmont University</t>
  </si>
  <si>
    <t>Fisk University</t>
  </si>
  <si>
    <t>Lipscomb University</t>
  </si>
  <si>
    <t>Tennessee State University</t>
  </si>
  <si>
    <t>Trevacca Nazarene University</t>
  </si>
  <si>
    <t>Welch College</t>
  </si>
  <si>
    <t>Volunteer State</t>
  </si>
  <si>
    <t>Nashville State CC</t>
  </si>
  <si>
    <t>Columbia State CC</t>
  </si>
  <si>
    <t>601 College Street</t>
  </si>
  <si>
    <t>Address</t>
  </si>
  <si>
    <t>Clarksville</t>
  </si>
  <si>
    <t>1646 Russell Avenue</t>
  </si>
  <si>
    <t>Jefferson City</t>
  </si>
  <si>
    <t>6965 Cumberland Gap Parkway</t>
  </si>
  <si>
    <t>Harrogate</t>
  </si>
  <si>
    <t>1276 Gilbreath Drive</t>
  </si>
  <si>
    <t>Johnson City</t>
  </si>
  <si>
    <t>1301 East Main Street</t>
  </si>
  <si>
    <t>Murfreesboro</t>
  </si>
  <si>
    <t>1 William L. Jones Drive</t>
  </si>
  <si>
    <t>Cookeville</t>
  </si>
  <si>
    <t>3720 Alumni Avenue</t>
  </si>
  <si>
    <t>Chattanooga</t>
  </si>
  <si>
    <t>Martin</t>
  </si>
  <si>
    <t>650 East Parkway South</t>
  </si>
  <si>
    <t>2000 North Parkway</t>
  </si>
  <si>
    <t>807 Walker Avenue</t>
  </si>
  <si>
    <t>Southwest Tennessee CC</t>
  </si>
  <si>
    <t>737 Union Avenue</t>
  </si>
  <si>
    <t>10915 Hardin Valley Road</t>
  </si>
  <si>
    <t>615 McCallie Avenue</t>
  </si>
  <si>
    <t>554 University Street</t>
  </si>
  <si>
    <t>325 Cherry Avenue</t>
  </si>
  <si>
    <t>McKenzie</t>
  </si>
  <si>
    <t>158 East Main Street</t>
  </si>
  <si>
    <t>Henderson</t>
  </si>
  <si>
    <t>545 Lane Avenue</t>
  </si>
  <si>
    <t>2201 West End Avenue</t>
  </si>
  <si>
    <t xml:space="preserve">1900 Belmont Boulevard </t>
  </si>
  <si>
    <t>1000 17th Avenue North</t>
  </si>
  <si>
    <t>1 University Park Drive</t>
  </si>
  <si>
    <t>3500 John A Merritt Boulevard</t>
  </si>
  <si>
    <t>333 Murfreesboro Pike</t>
  </si>
  <si>
    <t>1045 Bison Trail</t>
  </si>
  <si>
    <t>Gallatin</t>
  </si>
  <si>
    <t>1480 Nashville Pike</t>
  </si>
  <si>
    <t>120 White Bridge Road</t>
  </si>
  <si>
    <t>1665 Hampshire Pike</t>
  </si>
  <si>
    <t>Columbia</t>
  </si>
  <si>
    <t>Tennessee Senior ROTC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</si>
</sst>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4" fillId="2" borderId="2" xfId="2" applyBorder="1"/>
    <xf numFmtId="0" fontId="1" fillId="0" borderId="2" xfId="1" applyBorder="1"/>
    <xf numFmtId="0" fontId="0" fillId="0" borderId="2" xfId="1" applyFont="1" applyBorder="1"/>
    <xf numFmtId="0" fontId="0" fillId="0" borderId="2" xfId="0" applyBorder="1"/>
    <xf numFmtId="0" fontId="0" fillId="3" borderId="2" xfId="0" applyFill="1" applyBorder="1" applyAlignment="1">
      <alignment horizontal="center"/>
    </xf>
    <xf numFmtId="0" fontId="1" fillId="4" borderId="2" xfId="1" applyFill="1" applyBorder="1"/>
    <xf numFmtId="0" fontId="0" fillId="4" borderId="2" xfId="1" applyFont="1" applyFill="1" applyBorder="1"/>
    <xf numFmtId="0" fontId="0" fillId="5" borderId="2" xfId="1" applyFont="1" applyFill="1" applyBorder="1"/>
    <xf numFmtId="0" fontId="0" fillId="5" borderId="2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6" borderId="2" xfId="1" applyFont="1" applyFill="1" applyBorder="1"/>
    <xf numFmtId="0" fontId="0" fillId="7" borderId="2" xfId="1" applyFont="1" applyFill="1" applyBorder="1"/>
    <xf numFmtId="0" fontId="0" fillId="7" borderId="2" xfId="0" applyFill="1" applyBorder="1"/>
    <xf numFmtId="0" fontId="0" fillId="0" borderId="0" xfId="1" applyFont="1"/>
    <xf numFmtId="0" fontId="6" fillId="0" borderId="2" xfId="1" applyFont="1" applyBorder="1"/>
    <xf numFmtId="0" fontId="5" fillId="6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2" applyBorder="1" applyAlignment="1">
      <alignment horizontal="center"/>
    </xf>
    <xf numFmtId="0" fontId="1" fillId="7" borderId="2" xfId="1" applyFill="1" applyBorder="1"/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1" fillId="0" borderId="0" xfId="3" applyNumberFormat="1" applyFont="1" applyAlignment="1">
      <alignment horizontal="left" vertical="center" wrapText="1"/>
    </xf>
    <xf numFmtId="49" fontId="11" fillId="0" borderId="0" xfId="3" applyNumberFormat="1" applyFont="1" applyAlignment="1">
      <alignment horizontal="left" vertical="center" wrapText="1" indent="1"/>
    </xf>
    <xf numFmtId="49" fontId="9" fillId="0" borderId="0" xfId="0" applyNumberFormat="1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1" applyFont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8" borderId="2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/>
    </xf>
  </cellXfs>
  <cellStyles count="4">
    <cellStyle name="Check Cell" xfId="2" builtinId="23"/>
    <cellStyle name="Hyperlink" xfId="3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mphis.edu/armyrotc/" TargetMode="External"/><Relationship Id="rId13" Type="http://schemas.openxmlformats.org/officeDocument/2006/relationships/hyperlink" Target="https://www.utm.edu/departments/milsci/" TargetMode="External"/><Relationship Id="rId18" Type="http://schemas.openxmlformats.org/officeDocument/2006/relationships/hyperlink" Target="https://www.vanderbilt.edu/army/" TargetMode="External"/><Relationship Id="rId3" Type="http://schemas.openxmlformats.org/officeDocument/2006/relationships/hyperlink" Target="https://www.cn.edu/academics/rotc" TargetMode="External"/><Relationship Id="rId21" Type="http://schemas.openxmlformats.org/officeDocument/2006/relationships/hyperlink" Target="https://www.vanderbilt.edu/army/" TargetMode="External"/><Relationship Id="rId7" Type="http://schemas.openxmlformats.org/officeDocument/2006/relationships/hyperlink" Target="https://www.memphis.edu/armyrotc/" TargetMode="External"/><Relationship Id="rId12" Type="http://schemas.openxmlformats.org/officeDocument/2006/relationships/hyperlink" Target="https://www.utm.edu/departments/milsci/" TargetMode="External"/><Relationship Id="rId17" Type="http://schemas.openxmlformats.org/officeDocument/2006/relationships/hyperlink" Target="https://www.vanderbilt.edu/army/" TargetMode="External"/><Relationship Id="rId2" Type="http://schemas.openxmlformats.org/officeDocument/2006/relationships/hyperlink" Target="https://www.cn.edu/academics/rotc" TargetMode="External"/><Relationship Id="rId16" Type="http://schemas.openxmlformats.org/officeDocument/2006/relationships/hyperlink" Target="https://www.vanderbilt.edu/army/" TargetMode="External"/><Relationship Id="rId20" Type="http://schemas.openxmlformats.org/officeDocument/2006/relationships/hyperlink" Target="https://www.vanderbilt.edu/army/" TargetMode="External"/><Relationship Id="rId1" Type="http://schemas.openxmlformats.org/officeDocument/2006/relationships/hyperlink" Target="https://www.apsu.edu/rotc/" TargetMode="External"/><Relationship Id="rId6" Type="http://schemas.openxmlformats.org/officeDocument/2006/relationships/hyperlink" Target="https://www.tntech.edu/armyrotc/index.php" TargetMode="External"/><Relationship Id="rId11" Type="http://schemas.openxmlformats.org/officeDocument/2006/relationships/hyperlink" Target="https://armyrotc.utk.edu/" TargetMode="External"/><Relationship Id="rId5" Type="http://schemas.openxmlformats.org/officeDocument/2006/relationships/hyperlink" Target="https://www.mtsu.edu/arotc1/" TargetMode="External"/><Relationship Id="rId15" Type="http://schemas.openxmlformats.org/officeDocument/2006/relationships/hyperlink" Target="https://www.utm.edu/departments/milsci/" TargetMode="External"/><Relationship Id="rId10" Type="http://schemas.openxmlformats.org/officeDocument/2006/relationships/hyperlink" Target="https://armyrotc.utk.edu/" TargetMode="External"/><Relationship Id="rId19" Type="http://schemas.openxmlformats.org/officeDocument/2006/relationships/hyperlink" Target="https://www.vanderbilt.edu/army/" TargetMode="External"/><Relationship Id="rId4" Type="http://schemas.openxmlformats.org/officeDocument/2006/relationships/hyperlink" Target="https://www.etsu.edu/cbat/rotc/" TargetMode="External"/><Relationship Id="rId9" Type="http://schemas.openxmlformats.org/officeDocument/2006/relationships/hyperlink" Target="https://www.memphis.edu/armyrotc/" TargetMode="External"/><Relationship Id="rId14" Type="http://schemas.openxmlformats.org/officeDocument/2006/relationships/hyperlink" Target="https://www.utm.edu/departments/milsci/" TargetMode="External"/><Relationship Id="rId22" Type="http://schemas.openxmlformats.org/officeDocument/2006/relationships/hyperlink" Target="https://www.vanderbilt.edu/arm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62A1-C5B5-4A08-857D-CA343BC61455}">
  <dimension ref="A1:G30"/>
  <sheetViews>
    <sheetView tabSelected="1" workbookViewId="0">
      <selection activeCell="L9" sqref="L9"/>
    </sheetView>
  </sheetViews>
  <sheetFormatPr defaultRowHeight="15" x14ac:dyDescent="0.25"/>
  <cols>
    <col min="1" max="3" width="37.5703125" customWidth="1"/>
    <col min="4" max="5" width="6.28515625" bestFit="1" customWidth="1"/>
    <col min="6" max="6" width="6" bestFit="1" customWidth="1"/>
    <col min="7" max="7" width="12" bestFit="1" customWidth="1"/>
  </cols>
  <sheetData>
    <row r="1" spans="1:7" ht="18.75" x14ac:dyDescent="0.3">
      <c r="A1" s="33" t="s">
        <v>411</v>
      </c>
      <c r="B1" s="34"/>
      <c r="C1" s="34"/>
      <c r="D1" s="34"/>
      <c r="E1" s="34"/>
      <c r="F1" s="34"/>
      <c r="G1" s="34"/>
    </row>
    <row r="2" spans="1:7" ht="31.5" x14ac:dyDescent="0.25">
      <c r="A2" s="26"/>
      <c r="B2" s="26" t="s">
        <v>371</v>
      </c>
      <c r="C2" s="26" t="s">
        <v>317</v>
      </c>
      <c r="D2" s="27" t="s">
        <v>339</v>
      </c>
      <c r="E2" s="28" t="s">
        <v>340</v>
      </c>
      <c r="F2" s="27" t="s">
        <v>341</v>
      </c>
      <c r="G2" s="28" t="s">
        <v>335</v>
      </c>
    </row>
    <row r="3" spans="1:7" ht="15.75" x14ac:dyDescent="0.25">
      <c r="A3" s="29" t="s">
        <v>342</v>
      </c>
      <c r="B3" s="29" t="s">
        <v>370</v>
      </c>
      <c r="C3" s="29" t="s">
        <v>372</v>
      </c>
      <c r="D3" s="27" t="s">
        <v>343</v>
      </c>
      <c r="E3" s="27" t="s">
        <v>343</v>
      </c>
      <c r="F3" s="27"/>
      <c r="G3" s="27"/>
    </row>
    <row r="4" spans="1:7" ht="15.75" x14ac:dyDescent="0.25">
      <c r="A4" s="29" t="s">
        <v>344</v>
      </c>
      <c r="B4" s="29" t="s">
        <v>373</v>
      </c>
      <c r="C4" s="29" t="s">
        <v>374</v>
      </c>
      <c r="D4" s="27" t="s">
        <v>343</v>
      </c>
      <c r="E4" s="27"/>
      <c r="F4" s="27"/>
      <c r="G4" s="27"/>
    </row>
    <row r="5" spans="1:7" ht="15.75" x14ac:dyDescent="0.25">
      <c r="A5" s="30" t="s">
        <v>345</v>
      </c>
      <c r="B5" s="30" t="s">
        <v>375</v>
      </c>
      <c r="C5" s="30" t="s">
        <v>376</v>
      </c>
      <c r="D5" s="27" t="s">
        <v>343</v>
      </c>
      <c r="E5" s="27"/>
      <c r="F5" s="27"/>
      <c r="G5" s="27"/>
    </row>
    <row r="6" spans="1:7" ht="15.75" x14ac:dyDescent="0.25">
      <c r="A6" s="29" t="s">
        <v>346</v>
      </c>
      <c r="B6" s="29" t="s">
        <v>377</v>
      </c>
      <c r="C6" s="29" t="s">
        <v>378</v>
      </c>
      <c r="D6" s="27" t="s">
        <v>343</v>
      </c>
      <c r="E6" s="27"/>
      <c r="F6" s="27"/>
      <c r="G6" s="27"/>
    </row>
    <row r="7" spans="1:7" ht="15.75" x14ac:dyDescent="0.25">
      <c r="A7" s="29" t="s">
        <v>347</v>
      </c>
      <c r="B7" s="29" t="s">
        <v>379</v>
      </c>
      <c r="C7" s="29" t="s">
        <v>380</v>
      </c>
      <c r="D7" s="27" t="s">
        <v>343</v>
      </c>
      <c r="E7" s="27" t="s">
        <v>343</v>
      </c>
      <c r="F7" s="27"/>
      <c r="G7" s="27"/>
    </row>
    <row r="8" spans="1:7" ht="15.75" x14ac:dyDescent="0.25">
      <c r="A8" s="29" t="s">
        <v>348</v>
      </c>
      <c r="B8" s="29" t="s">
        <v>381</v>
      </c>
      <c r="C8" s="29" t="s">
        <v>382</v>
      </c>
      <c r="D8" s="27" t="s">
        <v>343</v>
      </c>
      <c r="E8" s="27" t="s">
        <v>343</v>
      </c>
      <c r="F8" s="27"/>
      <c r="G8" s="27"/>
    </row>
    <row r="9" spans="1:7" ht="15.75" x14ac:dyDescent="0.25">
      <c r="A9" s="29" t="s">
        <v>349</v>
      </c>
      <c r="B9" s="29" t="s">
        <v>383</v>
      </c>
      <c r="C9" s="29" t="s">
        <v>192</v>
      </c>
      <c r="D9" s="27" t="s">
        <v>343</v>
      </c>
      <c r="E9" s="27" t="s">
        <v>343</v>
      </c>
      <c r="F9" s="27"/>
      <c r="G9" s="27"/>
    </row>
    <row r="10" spans="1:7" ht="15.75" x14ac:dyDescent="0.25">
      <c r="A10" s="30" t="s">
        <v>350</v>
      </c>
      <c r="B10" s="30" t="s">
        <v>386</v>
      </c>
      <c r="C10" s="30" t="s">
        <v>192</v>
      </c>
      <c r="D10" s="27" t="s">
        <v>343</v>
      </c>
      <c r="E10" s="27" t="s">
        <v>343</v>
      </c>
      <c r="F10" s="27"/>
      <c r="G10" s="27"/>
    </row>
    <row r="11" spans="1:7" ht="15.75" x14ac:dyDescent="0.25">
      <c r="A11" s="30" t="s">
        <v>351</v>
      </c>
      <c r="B11" s="30" t="s">
        <v>387</v>
      </c>
      <c r="C11" s="30" t="s">
        <v>192</v>
      </c>
      <c r="D11" s="27" t="s">
        <v>343</v>
      </c>
      <c r="E11" s="27" t="s">
        <v>343</v>
      </c>
      <c r="F11" s="27"/>
      <c r="G11" s="27"/>
    </row>
    <row r="12" spans="1:7" ht="15.75" x14ac:dyDescent="0.25">
      <c r="A12" s="30" t="s">
        <v>352</v>
      </c>
      <c r="B12" s="30" t="s">
        <v>388</v>
      </c>
      <c r="C12" s="30" t="s">
        <v>192</v>
      </c>
      <c r="D12" s="27"/>
      <c r="E12" s="27" t="s">
        <v>343</v>
      </c>
      <c r="F12" s="27"/>
      <c r="G12" s="27"/>
    </row>
    <row r="13" spans="1:7" ht="15.75" x14ac:dyDescent="0.25">
      <c r="A13" s="30" t="s">
        <v>389</v>
      </c>
      <c r="B13" s="30" t="s">
        <v>390</v>
      </c>
      <c r="C13" s="30" t="s">
        <v>192</v>
      </c>
      <c r="D13" s="27"/>
      <c r="E13" s="27" t="s">
        <v>343</v>
      </c>
      <c r="F13" s="27"/>
      <c r="G13" s="27"/>
    </row>
    <row r="14" spans="1:7" ht="15.75" x14ac:dyDescent="0.25">
      <c r="A14" s="29" t="s">
        <v>353</v>
      </c>
      <c r="B14" s="29"/>
      <c r="C14" s="29" t="s">
        <v>199</v>
      </c>
      <c r="D14" s="27" t="s">
        <v>343</v>
      </c>
      <c r="E14" s="27" t="s">
        <v>343</v>
      </c>
      <c r="F14" s="27"/>
      <c r="G14" s="27">
        <v>5150</v>
      </c>
    </row>
    <row r="15" spans="1:7" ht="15.75" x14ac:dyDescent="0.25">
      <c r="A15" s="29" t="s">
        <v>354</v>
      </c>
      <c r="B15" s="29" t="s">
        <v>391</v>
      </c>
      <c r="C15" s="29" t="s">
        <v>199</v>
      </c>
      <c r="D15" s="27"/>
      <c r="E15" s="27" t="s">
        <v>343</v>
      </c>
      <c r="F15" s="27"/>
      <c r="G15" s="27"/>
    </row>
    <row r="16" spans="1:7" ht="31.5" x14ac:dyDescent="0.25">
      <c r="A16" s="30" t="s">
        <v>355</v>
      </c>
      <c r="B16" s="30" t="s">
        <v>392</v>
      </c>
      <c r="C16" s="30" t="s">
        <v>384</v>
      </c>
      <c r="D16" s="27" t="s">
        <v>343</v>
      </c>
      <c r="E16" s="27"/>
      <c r="F16" s="27"/>
      <c r="G16" s="27"/>
    </row>
    <row r="17" spans="1:7" ht="15.75" x14ac:dyDescent="0.25">
      <c r="A17" s="29" t="s">
        <v>356</v>
      </c>
      <c r="B17" s="29" t="s">
        <v>393</v>
      </c>
      <c r="C17" s="29" t="s">
        <v>385</v>
      </c>
      <c r="D17" s="27" t="s">
        <v>343</v>
      </c>
      <c r="E17" s="27"/>
      <c r="F17" s="27"/>
      <c r="G17" s="27"/>
    </row>
    <row r="18" spans="1:7" ht="15.75" x14ac:dyDescent="0.25">
      <c r="A18" s="30" t="s">
        <v>357</v>
      </c>
      <c r="B18" s="30" t="s">
        <v>394</v>
      </c>
      <c r="C18" s="30" t="s">
        <v>395</v>
      </c>
      <c r="D18" s="27" t="s">
        <v>343</v>
      </c>
      <c r="E18" s="27"/>
      <c r="F18" s="27"/>
      <c r="G18" s="27"/>
    </row>
    <row r="19" spans="1:7" ht="15.75" x14ac:dyDescent="0.25">
      <c r="A19" s="30" t="s">
        <v>358</v>
      </c>
      <c r="B19" s="30" t="s">
        <v>396</v>
      </c>
      <c r="C19" s="30" t="s">
        <v>397</v>
      </c>
      <c r="D19" s="27" t="s">
        <v>343</v>
      </c>
      <c r="E19" s="27"/>
      <c r="F19" s="27"/>
      <c r="G19" s="27"/>
    </row>
    <row r="20" spans="1:7" ht="15.75" x14ac:dyDescent="0.25">
      <c r="A20" s="30" t="s">
        <v>359</v>
      </c>
      <c r="B20" s="30" t="s">
        <v>398</v>
      </c>
      <c r="C20" s="30" t="s">
        <v>221</v>
      </c>
      <c r="D20" s="27" t="s">
        <v>343</v>
      </c>
      <c r="E20" s="27"/>
      <c r="F20" s="27"/>
      <c r="G20" s="27"/>
    </row>
    <row r="21" spans="1:7" ht="15.75" x14ac:dyDescent="0.25">
      <c r="A21" s="29" t="s">
        <v>360</v>
      </c>
      <c r="B21" s="29" t="s">
        <v>399</v>
      </c>
      <c r="C21" s="29" t="s">
        <v>239</v>
      </c>
      <c r="D21" s="27" t="s">
        <v>343</v>
      </c>
      <c r="E21" s="27" t="s">
        <v>343</v>
      </c>
      <c r="F21" s="27"/>
      <c r="G21" s="27"/>
    </row>
    <row r="22" spans="1:7" ht="15.75" x14ac:dyDescent="0.25">
      <c r="A22" s="30" t="s">
        <v>361</v>
      </c>
      <c r="B22" s="30" t="s">
        <v>400</v>
      </c>
      <c r="C22" s="30" t="s">
        <v>239</v>
      </c>
      <c r="D22" s="27" t="s">
        <v>343</v>
      </c>
      <c r="E22" s="27" t="s">
        <v>343</v>
      </c>
      <c r="F22" s="27"/>
      <c r="G22" s="27"/>
    </row>
    <row r="23" spans="1:7" ht="15.75" x14ac:dyDescent="0.25">
      <c r="A23" s="30" t="s">
        <v>362</v>
      </c>
      <c r="B23" s="30" t="s">
        <v>401</v>
      </c>
      <c r="C23" s="30" t="s">
        <v>239</v>
      </c>
      <c r="D23" s="27" t="s">
        <v>343</v>
      </c>
      <c r="E23" s="27" t="s">
        <v>343</v>
      </c>
      <c r="F23" s="27"/>
      <c r="G23" s="27"/>
    </row>
    <row r="24" spans="1:7" ht="15.75" x14ac:dyDescent="0.25">
      <c r="A24" s="30" t="s">
        <v>363</v>
      </c>
      <c r="B24" s="30" t="s">
        <v>402</v>
      </c>
      <c r="C24" s="30" t="s">
        <v>239</v>
      </c>
      <c r="D24" s="27" t="s">
        <v>343</v>
      </c>
      <c r="E24" s="27" t="s">
        <v>343</v>
      </c>
      <c r="F24" s="27"/>
      <c r="G24" s="27"/>
    </row>
    <row r="25" spans="1:7" ht="15.75" x14ac:dyDescent="0.25">
      <c r="A25" s="30" t="s">
        <v>364</v>
      </c>
      <c r="B25" s="30" t="s">
        <v>403</v>
      </c>
      <c r="C25" s="30" t="s">
        <v>239</v>
      </c>
      <c r="D25" s="27" t="s">
        <v>343</v>
      </c>
      <c r="E25" s="27" t="s">
        <v>343</v>
      </c>
      <c r="F25" s="27"/>
      <c r="G25" s="27"/>
    </row>
    <row r="26" spans="1:7" ht="15.75" x14ac:dyDescent="0.25">
      <c r="A26" s="30" t="s">
        <v>365</v>
      </c>
      <c r="B26" s="30" t="s">
        <v>404</v>
      </c>
      <c r="C26" s="30" t="s">
        <v>239</v>
      </c>
      <c r="D26" s="27" t="s">
        <v>343</v>
      </c>
      <c r="E26" s="27"/>
      <c r="F26" s="27"/>
      <c r="G26" s="27"/>
    </row>
    <row r="27" spans="1:7" ht="15.75" x14ac:dyDescent="0.25">
      <c r="A27" s="30" t="s">
        <v>366</v>
      </c>
      <c r="B27" s="30" t="s">
        <v>405</v>
      </c>
      <c r="C27" s="30" t="s">
        <v>406</v>
      </c>
      <c r="D27" s="27" t="s">
        <v>343</v>
      </c>
      <c r="E27" s="27"/>
      <c r="F27" s="27"/>
      <c r="G27" s="27"/>
    </row>
    <row r="28" spans="1:7" ht="15.75" x14ac:dyDescent="0.25">
      <c r="A28" s="31" t="s">
        <v>367</v>
      </c>
      <c r="B28" s="31" t="s">
        <v>407</v>
      </c>
      <c r="C28" s="31" t="s">
        <v>406</v>
      </c>
      <c r="D28" s="32"/>
      <c r="E28" s="27" t="s">
        <v>343</v>
      </c>
      <c r="F28" s="32"/>
      <c r="G28" s="27"/>
    </row>
    <row r="29" spans="1:7" ht="15.75" x14ac:dyDescent="0.25">
      <c r="A29" s="31" t="s">
        <v>368</v>
      </c>
      <c r="B29" s="31" t="s">
        <v>408</v>
      </c>
      <c r="C29" s="31" t="s">
        <v>239</v>
      </c>
      <c r="D29" s="32"/>
      <c r="E29" s="27" t="s">
        <v>343</v>
      </c>
      <c r="F29" s="32"/>
      <c r="G29" s="27"/>
    </row>
    <row r="30" spans="1:7" ht="15.75" x14ac:dyDescent="0.25">
      <c r="A30" s="31" t="s">
        <v>369</v>
      </c>
      <c r="B30" s="31" t="s">
        <v>409</v>
      </c>
      <c r="C30" s="31" t="s">
        <v>410</v>
      </c>
      <c r="D30" s="32"/>
      <c r="E30" s="27" t="s">
        <v>343</v>
      </c>
      <c r="F30" s="32"/>
      <c r="G30" s="27"/>
    </row>
  </sheetData>
  <sheetProtection algorithmName="SHA-512" hashValue="/wJz1P2SXBGxaCzyYmcy4zltC49vOLSTwIS6U+HcZ5MTeSeo/FLTYPiS+s4UKTdV7b6Y89J9udr8tz0r1/DW0w==" saltValue="I75+iWKaDvV+iMngk26I0w==" spinCount="100000" sheet="1" objects="1" scenarios="1" selectLockedCells="1" selectUnlockedCells="1"/>
  <mergeCells count="1">
    <mergeCell ref="A1:G1"/>
  </mergeCells>
  <hyperlinks>
    <hyperlink ref="A3" r:id="rId1" display="https://www.apsu.edu/rotc/" xr:uid="{D994050E-12D2-4ACC-B13C-C76763DEF4E0}"/>
    <hyperlink ref="A4" r:id="rId2" display="https://www.cn.edu/academics/rotc" xr:uid="{CE1AAEB1-EB4F-43EA-B1FA-69164C4F278B}"/>
    <hyperlink ref="A5" r:id="rId3" display="https://www.cn.edu/academics/rotc" xr:uid="{DC0E096C-2D7C-4C14-AE2F-8944AD2B2513}"/>
    <hyperlink ref="A6" r:id="rId4" display="https://www.etsu.edu/cbat/rotc/" xr:uid="{7244D7DE-6CC5-47C2-8AA0-EBC109E4D84C}"/>
    <hyperlink ref="A7" r:id="rId5" display="https://www.mtsu.edu/arotc1/" xr:uid="{9C2CB6E6-1543-45D4-93CC-079DBD2DDB38}"/>
    <hyperlink ref="A8" r:id="rId6" display="https://www.tntech.edu/armyrotc/index.php" xr:uid="{24E35ABD-909B-40DC-9DC5-862BAF8865B9}"/>
    <hyperlink ref="A9" r:id="rId7" display="https://www.memphis.edu/armyrotc/" xr:uid="{B6D425D7-0864-4E67-B18B-0F6CB965EF33}"/>
    <hyperlink ref="A10" r:id="rId8" display="https://www.memphis.edu/armyrotc/" xr:uid="{FAE30262-D0E4-4DC5-8B8F-FE367139B021}"/>
    <hyperlink ref="A11" r:id="rId9" display="https://www.memphis.edu/armyrotc/" xr:uid="{F2849D21-9E58-42BC-8A29-753CBB1EC2C2}"/>
    <hyperlink ref="A14" r:id="rId10" display="https://armyrotc.utk.edu/" xr:uid="{C404D5E8-C884-4B25-ACC9-614AE8F61470}"/>
    <hyperlink ref="A16" r:id="rId11" display="https://armyrotc.utk.edu/" xr:uid="{BB76703C-4180-42CB-BD27-FEE46DB55ECA}"/>
    <hyperlink ref="A17" r:id="rId12" display="https://www.utm.edu/departments/milsci/" xr:uid="{50311A0F-2D55-4FD7-9A83-DE11C21FD6BB}"/>
    <hyperlink ref="A18" r:id="rId13" display="https://www.utm.edu/departments/milsci/" xr:uid="{8F44B538-00A5-41A6-B19F-EB9C9634DD8C}"/>
    <hyperlink ref="A19" r:id="rId14" display="https://www.utm.edu/departments/milsci/" xr:uid="{62B12E7A-F0F3-4A25-BEFC-F6AF1D829C00}"/>
    <hyperlink ref="A20" r:id="rId15" display="https://www.utm.edu/departments/milsci/" xr:uid="{050043F8-0492-40D5-B6CF-A81779F88752}"/>
    <hyperlink ref="A21" r:id="rId16" display="https://www.vanderbilt.edu/army/" xr:uid="{037DD2B4-9BBE-468A-B606-FF7B02A7CDDB}"/>
    <hyperlink ref="A22" r:id="rId17" display="https://www.vanderbilt.edu/army/" xr:uid="{20421CA5-BD28-4B64-B440-157FFFB07A53}"/>
    <hyperlink ref="A23" r:id="rId18" display="https://www.vanderbilt.edu/army/" xr:uid="{98E0209C-4920-4514-9B8E-94FA20EEABE4}"/>
    <hyperlink ref="A24" r:id="rId19" display="https://www.vanderbilt.edu/army/" xr:uid="{E8BCBC6D-BD2A-4702-891F-DC4682D9197D}"/>
    <hyperlink ref="A25" r:id="rId20" display="https://www.vanderbilt.edu/army/" xr:uid="{63407C77-7201-4B50-A2D7-2D1E1050D1C4}"/>
    <hyperlink ref="A26" r:id="rId21" display="https://www.vanderbilt.edu/army/" xr:uid="{317E17CC-BAC8-4F2E-B81F-A7CE97F119EA}"/>
    <hyperlink ref="A27" r:id="rId22" display="https://www.vanderbilt.edu/army/" xr:uid="{75261A9D-CED3-46BF-A0D4-4DECD94E77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132"/>
  <sheetViews>
    <sheetView topLeftCell="A22" workbookViewId="0">
      <selection activeCell="K37" sqref="K37"/>
    </sheetView>
  </sheetViews>
  <sheetFormatPr defaultRowHeight="15" x14ac:dyDescent="0.25"/>
  <cols>
    <col min="1" max="1" width="35.85546875" bestFit="1" customWidth="1"/>
    <col min="2" max="2" width="37.7109375" bestFit="1" customWidth="1"/>
    <col min="3" max="3" width="19.5703125" bestFit="1" customWidth="1"/>
    <col min="4" max="4" width="5.140625" bestFit="1" customWidth="1"/>
    <col min="5" max="5" width="15.85546875" customWidth="1"/>
    <col min="6" max="6" width="15.140625" style="23" bestFit="1" customWidth="1"/>
  </cols>
  <sheetData>
    <row r="1" spans="1:6" x14ac:dyDescent="0.25">
      <c r="A1" s="35" t="s">
        <v>320</v>
      </c>
      <c r="B1" s="35"/>
      <c r="C1" s="35"/>
      <c r="D1" s="35"/>
      <c r="E1" s="35"/>
    </row>
    <row r="2" spans="1:6" x14ac:dyDescent="0.25">
      <c r="A2" s="2" t="s">
        <v>315</v>
      </c>
      <c r="B2" s="2" t="s">
        <v>316</v>
      </c>
      <c r="C2" s="2" t="s">
        <v>317</v>
      </c>
      <c r="D2" s="2" t="s">
        <v>318</v>
      </c>
      <c r="E2" s="2" t="s">
        <v>319</v>
      </c>
      <c r="F2" s="24" t="s">
        <v>335</v>
      </c>
    </row>
    <row r="3" spans="1:6" s="1" customFormat="1" x14ac:dyDescent="0.25">
      <c r="A3" s="25" t="s">
        <v>257</v>
      </c>
      <c r="B3" s="25" t="s">
        <v>241</v>
      </c>
      <c r="C3" s="25" t="s">
        <v>242</v>
      </c>
      <c r="D3" s="25" t="s">
        <v>2</v>
      </c>
      <c r="E3" s="25" t="s">
        <v>193</v>
      </c>
      <c r="F3" s="19"/>
    </row>
    <row r="4" spans="1:6" s="1" customFormat="1" x14ac:dyDescent="0.25">
      <c r="A4" s="25" t="s">
        <v>266</v>
      </c>
      <c r="B4" s="25" t="s">
        <v>249</v>
      </c>
      <c r="C4" s="25" t="s">
        <v>250</v>
      </c>
      <c r="D4" s="25" t="s">
        <v>2</v>
      </c>
      <c r="E4" s="25" t="s">
        <v>193</v>
      </c>
      <c r="F4" s="19"/>
    </row>
    <row r="5" spans="1:6" s="1" customFormat="1" x14ac:dyDescent="0.25">
      <c r="A5" s="25" t="s">
        <v>240</v>
      </c>
      <c r="B5" s="25" t="s">
        <v>225</v>
      </c>
      <c r="C5" s="25" t="s">
        <v>226</v>
      </c>
      <c r="D5" s="25" t="s">
        <v>2</v>
      </c>
      <c r="E5" s="25" t="s">
        <v>193</v>
      </c>
      <c r="F5" s="19">
        <v>12051</v>
      </c>
    </row>
    <row r="6" spans="1:6" s="1" customFormat="1" x14ac:dyDescent="0.25">
      <c r="A6" s="25" t="s">
        <v>211</v>
      </c>
      <c r="B6" s="25" t="s">
        <v>195</v>
      </c>
      <c r="C6" s="25" t="s">
        <v>196</v>
      </c>
      <c r="D6" s="25" t="s">
        <v>2</v>
      </c>
      <c r="E6" s="25" t="s">
        <v>193</v>
      </c>
      <c r="F6" s="19"/>
    </row>
    <row r="7" spans="1:6" s="1" customFormat="1" x14ac:dyDescent="0.25">
      <c r="A7" s="25" t="s">
        <v>230</v>
      </c>
      <c r="B7" s="25" t="s">
        <v>215</v>
      </c>
      <c r="C7" s="14" t="s">
        <v>216</v>
      </c>
      <c r="D7" s="25" t="s">
        <v>2</v>
      </c>
      <c r="E7" s="25" t="s">
        <v>193</v>
      </c>
      <c r="F7" s="19"/>
    </row>
    <row r="8" spans="1:6" s="1" customFormat="1" x14ac:dyDescent="0.25">
      <c r="A8" s="25" t="s">
        <v>233</v>
      </c>
      <c r="B8" s="25" t="s">
        <v>218</v>
      </c>
      <c r="C8" s="25" t="s">
        <v>216</v>
      </c>
      <c r="D8" s="25" t="s">
        <v>2</v>
      </c>
      <c r="E8" s="25" t="s">
        <v>193</v>
      </c>
      <c r="F8" s="19"/>
    </row>
    <row r="9" spans="1:6" s="1" customFormat="1" x14ac:dyDescent="0.25">
      <c r="A9" s="25" t="s">
        <v>217</v>
      </c>
      <c r="B9" s="25" t="s">
        <v>201</v>
      </c>
      <c r="C9" s="14" t="s">
        <v>202</v>
      </c>
      <c r="D9" s="25" t="s">
        <v>2</v>
      </c>
      <c r="E9" s="25" t="s">
        <v>193</v>
      </c>
      <c r="F9" s="19"/>
    </row>
    <row r="10" spans="1:6" s="1" customFormat="1" x14ac:dyDescent="0.25">
      <c r="A10" s="25" t="s">
        <v>235</v>
      </c>
      <c r="B10" s="25" t="s">
        <v>220</v>
      </c>
      <c r="C10" s="14" t="s">
        <v>221</v>
      </c>
      <c r="D10" s="25" t="s">
        <v>2</v>
      </c>
      <c r="E10" s="25" t="s">
        <v>193</v>
      </c>
      <c r="F10" s="19"/>
    </row>
    <row r="11" spans="1:6" s="1" customFormat="1" x14ac:dyDescent="0.25">
      <c r="A11" s="25" t="s">
        <v>269</v>
      </c>
      <c r="B11" s="25" t="s">
        <v>252</v>
      </c>
      <c r="C11" s="25" t="s">
        <v>221</v>
      </c>
      <c r="D11" s="25" t="s">
        <v>2</v>
      </c>
      <c r="E11" s="25" t="s">
        <v>193</v>
      </c>
      <c r="F11" s="19"/>
    </row>
    <row r="12" spans="1:6" s="1" customFormat="1" x14ac:dyDescent="0.25">
      <c r="A12" s="25" t="s">
        <v>222</v>
      </c>
      <c r="B12" s="25" t="s">
        <v>207</v>
      </c>
      <c r="C12" s="25" t="s">
        <v>208</v>
      </c>
      <c r="D12" s="25" t="s">
        <v>2</v>
      </c>
      <c r="E12" s="25" t="s">
        <v>193</v>
      </c>
      <c r="F12" s="19"/>
    </row>
    <row r="13" spans="1:6" s="1" customFormat="1" x14ac:dyDescent="0.25">
      <c r="A13" s="25" t="s">
        <v>237</v>
      </c>
      <c r="B13" s="25" t="s">
        <v>223</v>
      </c>
      <c r="C13" s="25" t="s">
        <v>208</v>
      </c>
      <c r="D13" s="25" t="s">
        <v>2</v>
      </c>
      <c r="E13" s="25" t="s">
        <v>193</v>
      </c>
      <c r="F13" s="19"/>
    </row>
    <row r="14" spans="1:6" s="1" customFormat="1" x14ac:dyDescent="0.25">
      <c r="A14" s="25" t="s">
        <v>214</v>
      </c>
      <c r="B14" s="25" t="s">
        <v>198</v>
      </c>
      <c r="C14" s="25" t="s">
        <v>199</v>
      </c>
      <c r="D14" s="25" t="s">
        <v>2</v>
      </c>
      <c r="E14" s="25" t="s">
        <v>193</v>
      </c>
      <c r="F14" s="19"/>
    </row>
    <row r="15" spans="1:6" s="1" customFormat="1" x14ac:dyDescent="0.25">
      <c r="A15" s="25" t="s">
        <v>251</v>
      </c>
      <c r="B15" s="25" t="s">
        <v>236</v>
      </c>
      <c r="C15" s="25" t="s">
        <v>199</v>
      </c>
      <c r="D15" s="25" t="s">
        <v>2</v>
      </c>
      <c r="E15" s="25" t="s">
        <v>193</v>
      </c>
      <c r="F15" s="19"/>
    </row>
    <row r="16" spans="1:6" s="1" customFormat="1" x14ac:dyDescent="0.25">
      <c r="A16" s="25" t="s">
        <v>224</v>
      </c>
      <c r="B16" s="25" t="s">
        <v>210</v>
      </c>
      <c r="C16" s="15" t="s">
        <v>314</v>
      </c>
      <c r="D16" s="25" t="s">
        <v>2</v>
      </c>
      <c r="E16" s="25" t="s">
        <v>193</v>
      </c>
      <c r="F16" s="19"/>
    </row>
    <row r="17" spans="1:6" s="1" customFormat="1" x14ac:dyDescent="0.25">
      <c r="A17" s="25" t="s">
        <v>227</v>
      </c>
      <c r="B17" s="25" t="s">
        <v>212</v>
      </c>
      <c r="C17" s="14" t="s">
        <v>213</v>
      </c>
      <c r="D17" s="25" t="s">
        <v>2</v>
      </c>
      <c r="E17" s="25" t="s">
        <v>193</v>
      </c>
      <c r="F17" s="19"/>
    </row>
    <row r="18" spans="1:6" s="1" customFormat="1" x14ac:dyDescent="0.25">
      <c r="A18" s="25" t="s">
        <v>245</v>
      </c>
      <c r="B18" s="25" t="s">
        <v>231</v>
      </c>
      <c r="C18" s="25" t="s">
        <v>232</v>
      </c>
      <c r="D18" s="25" t="s">
        <v>2</v>
      </c>
      <c r="E18" s="25" t="s">
        <v>193</v>
      </c>
      <c r="F18" s="19"/>
    </row>
    <row r="19" spans="1:6" s="1" customFormat="1" x14ac:dyDescent="0.25">
      <c r="A19" s="25" t="s">
        <v>243</v>
      </c>
      <c r="B19" s="25" t="s">
        <v>228</v>
      </c>
      <c r="C19" s="25" t="s">
        <v>229</v>
      </c>
      <c r="D19" s="25" t="s">
        <v>2</v>
      </c>
      <c r="E19" s="25" t="s">
        <v>193</v>
      </c>
      <c r="F19" s="19"/>
    </row>
    <row r="20" spans="1:6" s="1" customFormat="1" x14ac:dyDescent="0.25">
      <c r="A20" s="25" t="s">
        <v>248</v>
      </c>
      <c r="B20" s="25" t="s">
        <v>234</v>
      </c>
      <c r="C20" s="25" t="s">
        <v>229</v>
      </c>
      <c r="D20" s="25" t="s">
        <v>2</v>
      </c>
      <c r="E20" s="25" t="s">
        <v>193</v>
      </c>
      <c r="F20" s="19"/>
    </row>
    <row r="21" spans="1:6" s="1" customFormat="1" x14ac:dyDescent="0.25">
      <c r="A21" s="25" t="s">
        <v>209</v>
      </c>
      <c r="B21" s="25" t="s">
        <v>191</v>
      </c>
      <c r="C21" s="25" t="s">
        <v>192</v>
      </c>
      <c r="D21" s="25" t="s">
        <v>2</v>
      </c>
      <c r="E21" s="25" t="s">
        <v>193</v>
      </c>
      <c r="F21" s="19"/>
    </row>
    <row r="22" spans="1:6" s="1" customFormat="1" x14ac:dyDescent="0.25">
      <c r="A22" s="25" t="s">
        <v>253</v>
      </c>
      <c r="B22" s="25" t="s">
        <v>238</v>
      </c>
      <c r="C22" s="25" t="s">
        <v>239</v>
      </c>
      <c r="D22" s="25" t="s">
        <v>2</v>
      </c>
      <c r="E22" s="25" t="s">
        <v>193</v>
      </c>
      <c r="F22" s="19"/>
    </row>
    <row r="23" spans="1:6" s="1" customFormat="1" x14ac:dyDescent="0.25">
      <c r="A23" s="25" t="s">
        <v>260</v>
      </c>
      <c r="B23" s="25" t="s">
        <v>244</v>
      </c>
      <c r="C23" s="25" t="s">
        <v>123</v>
      </c>
      <c r="D23" s="25" t="s">
        <v>2</v>
      </c>
      <c r="E23" s="25" t="s">
        <v>193</v>
      </c>
      <c r="F23" s="19"/>
    </row>
    <row r="24" spans="1:6" s="1" customFormat="1" x14ac:dyDescent="0.25">
      <c r="A24" s="25" t="s">
        <v>219</v>
      </c>
      <c r="B24" s="25" t="s">
        <v>204</v>
      </c>
      <c r="C24" s="25" t="s">
        <v>205</v>
      </c>
      <c r="D24" s="25" t="s">
        <v>2</v>
      </c>
      <c r="E24" s="25" t="s">
        <v>193</v>
      </c>
      <c r="F24" s="19">
        <v>2120</v>
      </c>
    </row>
    <row r="25" spans="1:6" s="1" customFormat="1" x14ac:dyDescent="0.25">
      <c r="A25" s="25" t="s">
        <v>263</v>
      </c>
      <c r="B25" s="25" t="s">
        <v>246</v>
      </c>
      <c r="C25" s="25" t="s">
        <v>247</v>
      </c>
      <c r="D25" s="25" t="s">
        <v>2</v>
      </c>
      <c r="E25" s="14" t="s">
        <v>193</v>
      </c>
      <c r="F25" s="19"/>
    </row>
    <row r="26" spans="1:6" s="1" customFormat="1" x14ac:dyDescent="0.25">
      <c r="A26" s="7" t="s">
        <v>28</v>
      </c>
      <c r="B26" s="8" t="s">
        <v>14</v>
      </c>
      <c r="C26" s="7" t="s">
        <v>15</v>
      </c>
      <c r="D26" s="7" t="s">
        <v>2</v>
      </c>
      <c r="E26" s="7" t="s">
        <v>3</v>
      </c>
      <c r="F26" s="19"/>
    </row>
    <row r="27" spans="1:6" s="1" customFormat="1" x14ac:dyDescent="0.25">
      <c r="A27" s="7" t="s">
        <v>18</v>
      </c>
      <c r="B27" s="7" t="s">
        <v>6</v>
      </c>
      <c r="C27" s="7" t="s">
        <v>7</v>
      </c>
      <c r="D27" s="7" t="s">
        <v>2</v>
      </c>
      <c r="E27" s="7" t="s">
        <v>3</v>
      </c>
      <c r="F27" s="19"/>
    </row>
    <row r="28" spans="1:6" s="1" customFormat="1" x14ac:dyDescent="0.25">
      <c r="A28" s="7" t="s">
        <v>142</v>
      </c>
      <c r="B28" s="7" t="s">
        <v>127</v>
      </c>
      <c r="C28" s="7" t="s">
        <v>128</v>
      </c>
      <c r="D28" s="7" t="s">
        <v>2</v>
      </c>
      <c r="E28" s="7" t="s">
        <v>3</v>
      </c>
      <c r="F28" s="19"/>
    </row>
    <row r="29" spans="1:6" s="1" customFormat="1" x14ac:dyDescent="0.25">
      <c r="A29" s="7" t="s">
        <v>153</v>
      </c>
      <c r="B29" s="7" t="s">
        <v>140</v>
      </c>
      <c r="C29" s="7" t="s">
        <v>141</v>
      </c>
      <c r="D29" s="7" t="s">
        <v>2</v>
      </c>
      <c r="E29" s="7" t="s">
        <v>3</v>
      </c>
      <c r="F29" s="19"/>
    </row>
    <row r="30" spans="1:6" s="1" customFormat="1" x14ac:dyDescent="0.25">
      <c r="A30" s="7" t="s">
        <v>200</v>
      </c>
      <c r="B30" s="7" t="s">
        <v>183</v>
      </c>
      <c r="C30" s="7" t="s">
        <v>184</v>
      </c>
      <c r="D30" s="7" t="s">
        <v>2</v>
      </c>
      <c r="E30" s="7" t="s">
        <v>3</v>
      </c>
      <c r="F30" s="19"/>
    </row>
    <row r="31" spans="1:6" s="1" customFormat="1" x14ac:dyDescent="0.25">
      <c r="A31" s="7" t="s">
        <v>25</v>
      </c>
      <c r="B31" s="7" t="s">
        <v>11</v>
      </c>
      <c r="C31" s="7" t="s">
        <v>12</v>
      </c>
      <c r="D31" s="7" t="s">
        <v>2</v>
      </c>
      <c r="E31" s="7" t="s">
        <v>3</v>
      </c>
      <c r="F31" s="19"/>
    </row>
    <row r="32" spans="1:6" s="1" customFormat="1" x14ac:dyDescent="0.25">
      <c r="A32" s="7" t="s">
        <v>81</v>
      </c>
      <c r="B32" s="7" t="s">
        <v>66</v>
      </c>
      <c r="C32" s="7" t="s">
        <v>12</v>
      </c>
      <c r="D32" s="7" t="s">
        <v>2</v>
      </c>
      <c r="E32" s="7" t="s">
        <v>3</v>
      </c>
      <c r="F32" s="19"/>
    </row>
    <row r="33" spans="1:6" s="1" customFormat="1" x14ac:dyDescent="0.25">
      <c r="A33" s="7" t="s">
        <v>131</v>
      </c>
      <c r="B33" s="7" t="s">
        <v>118</v>
      </c>
      <c r="C33" s="7" t="s">
        <v>12</v>
      </c>
      <c r="D33" s="7" t="s">
        <v>2</v>
      </c>
      <c r="E33" s="7" t="s">
        <v>3</v>
      </c>
      <c r="F33" s="19"/>
    </row>
    <row r="34" spans="1:6" s="1" customFormat="1" x14ac:dyDescent="0.25">
      <c r="A34" s="7" t="s">
        <v>188</v>
      </c>
      <c r="B34" s="7" t="s">
        <v>172</v>
      </c>
      <c r="C34" s="7" t="s">
        <v>173</v>
      </c>
      <c r="D34" s="7" t="s">
        <v>2</v>
      </c>
      <c r="E34" s="7" t="s">
        <v>3</v>
      </c>
      <c r="F34" s="19"/>
    </row>
    <row r="35" spans="1:6" s="1" customFormat="1" x14ac:dyDescent="0.25">
      <c r="A35" s="7" t="s">
        <v>46</v>
      </c>
      <c r="B35" s="7" t="s">
        <v>32</v>
      </c>
      <c r="C35" s="7" t="s">
        <v>33</v>
      </c>
      <c r="D35" s="7" t="s">
        <v>2</v>
      </c>
      <c r="E35" s="7" t="s">
        <v>3</v>
      </c>
      <c r="F35" s="19"/>
    </row>
    <row r="36" spans="1:6" s="1" customFormat="1" x14ac:dyDescent="0.25">
      <c r="A36" s="7" t="s">
        <v>51</v>
      </c>
      <c r="B36" s="7" t="s">
        <v>38</v>
      </c>
      <c r="C36" s="7" t="s">
        <v>33</v>
      </c>
      <c r="D36" s="7" t="s">
        <v>2</v>
      </c>
      <c r="E36" s="7" t="s">
        <v>3</v>
      </c>
      <c r="F36" s="19"/>
    </row>
    <row r="37" spans="1:6" s="1" customFormat="1" x14ac:dyDescent="0.25">
      <c r="A37" s="7" t="s">
        <v>89</v>
      </c>
      <c r="B37" s="7" t="s">
        <v>74</v>
      </c>
      <c r="C37" s="7" t="s">
        <v>33</v>
      </c>
      <c r="D37" s="7" t="s">
        <v>2</v>
      </c>
      <c r="E37" s="7" t="s">
        <v>3</v>
      </c>
      <c r="F37" s="19"/>
    </row>
    <row r="38" spans="1:6" s="1" customFormat="1" x14ac:dyDescent="0.25">
      <c r="A38" s="7" t="s">
        <v>100</v>
      </c>
      <c r="B38" s="7" t="s">
        <v>88</v>
      </c>
      <c r="C38" s="7" t="s">
        <v>33</v>
      </c>
      <c r="D38" s="7" t="s">
        <v>2</v>
      </c>
      <c r="E38" s="7" t="s">
        <v>3</v>
      </c>
      <c r="F38" s="19"/>
    </row>
    <row r="39" spans="1:6" s="1" customFormat="1" x14ac:dyDescent="0.25">
      <c r="A39" s="7" t="s">
        <v>108</v>
      </c>
      <c r="B39" s="7" t="s">
        <v>97</v>
      </c>
      <c r="C39" s="7" t="s">
        <v>33</v>
      </c>
      <c r="D39" s="7" t="s">
        <v>2</v>
      </c>
      <c r="E39" s="7" t="s">
        <v>3</v>
      </c>
      <c r="F39" s="19"/>
    </row>
    <row r="40" spans="1:6" s="1" customFormat="1" x14ac:dyDescent="0.25">
      <c r="A40" s="7" t="s">
        <v>168</v>
      </c>
      <c r="B40" s="7" t="s">
        <v>154</v>
      </c>
      <c r="C40" s="7" t="s">
        <v>33</v>
      </c>
      <c r="D40" s="7" t="s">
        <v>2</v>
      </c>
      <c r="E40" s="7" t="s">
        <v>3</v>
      </c>
      <c r="F40" s="19"/>
    </row>
    <row r="41" spans="1:6" s="1" customFormat="1" x14ac:dyDescent="0.25">
      <c r="A41" s="7" t="s">
        <v>194</v>
      </c>
      <c r="B41" s="7" t="s">
        <v>178</v>
      </c>
      <c r="C41" s="7" t="s">
        <v>179</v>
      </c>
      <c r="D41" s="7" t="s">
        <v>2</v>
      </c>
      <c r="E41" s="7" t="s">
        <v>3</v>
      </c>
      <c r="F41" s="19"/>
    </row>
    <row r="42" spans="1:6" s="1" customFormat="1" x14ac:dyDescent="0.25">
      <c r="A42" s="7" t="s">
        <v>155</v>
      </c>
      <c r="B42" s="7" t="s">
        <v>143</v>
      </c>
      <c r="C42" s="7" t="s">
        <v>144</v>
      </c>
      <c r="D42" s="7" t="s">
        <v>2</v>
      </c>
      <c r="E42" s="7" t="s">
        <v>3</v>
      </c>
      <c r="F42" s="19"/>
    </row>
    <row r="43" spans="1:6" s="1" customFormat="1" x14ac:dyDescent="0.25">
      <c r="A43" s="7" t="s">
        <v>149</v>
      </c>
      <c r="B43" s="7" t="s">
        <v>135</v>
      </c>
      <c r="C43" s="7" t="s">
        <v>136</v>
      </c>
      <c r="D43" s="7" t="s">
        <v>2</v>
      </c>
      <c r="E43" s="7" t="s">
        <v>3</v>
      </c>
      <c r="F43" s="19"/>
    </row>
    <row r="44" spans="1:6" s="1" customFormat="1" x14ac:dyDescent="0.25">
      <c r="A44" s="7" t="s">
        <v>190</v>
      </c>
      <c r="B44" s="7" t="s">
        <v>175</v>
      </c>
      <c r="C44" s="7" t="s">
        <v>176</v>
      </c>
      <c r="D44" s="7" t="s">
        <v>2</v>
      </c>
      <c r="E44" s="7" t="s">
        <v>3</v>
      </c>
      <c r="F44" s="19"/>
    </row>
    <row r="45" spans="1:6" s="1" customFormat="1" x14ac:dyDescent="0.25">
      <c r="A45" s="7" t="s">
        <v>75</v>
      </c>
      <c r="B45" s="7" t="s">
        <v>61</v>
      </c>
      <c r="C45" s="7" t="s">
        <v>62</v>
      </c>
      <c r="D45" s="7" t="s">
        <v>2</v>
      </c>
      <c r="E45" s="7" t="s">
        <v>3</v>
      </c>
      <c r="F45" s="19"/>
    </row>
    <row r="46" spans="1:6" s="1" customFormat="1" x14ac:dyDescent="0.25">
      <c r="A46" s="8" t="s">
        <v>87</v>
      </c>
      <c r="B46" s="7" t="s">
        <v>71</v>
      </c>
      <c r="C46" s="7" t="s">
        <v>72</v>
      </c>
      <c r="D46" s="7" t="s">
        <v>2</v>
      </c>
      <c r="E46" s="7" t="s">
        <v>3</v>
      </c>
      <c r="F46" s="19"/>
    </row>
    <row r="47" spans="1:6" s="1" customFormat="1" x14ac:dyDescent="0.25">
      <c r="A47" s="7" t="s">
        <v>171</v>
      </c>
      <c r="B47" s="7" t="s">
        <v>156</v>
      </c>
      <c r="C47" s="7" t="s">
        <v>157</v>
      </c>
      <c r="D47" s="7" t="s">
        <v>2</v>
      </c>
      <c r="E47" s="7" t="s">
        <v>3</v>
      </c>
      <c r="F47" s="19"/>
    </row>
    <row r="48" spans="1:6" s="1" customFormat="1" x14ac:dyDescent="0.25">
      <c r="A48" s="7" t="s">
        <v>203</v>
      </c>
      <c r="B48" s="7" t="s">
        <v>186</v>
      </c>
      <c r="C48" s="7" t="s">
        <v>187</v>
      </c>
      <c r="D48" s="7" t="s">
        <v>2</v>
      </c>
      <c r="E48" s="7" t="s">
        <v>3</v>
      </c>
      <c r="F48" s="19"/>
    </row>
    <row r="49" spans="1:6" s="1" customFormat="1" x14ac:dyDescent="0.25">
      <c r="A49" s="7" t="s">
        <v>147</v>
      </c>
      <c r="B49" s="7" t="s">
        <v>132</v>
      </c>
      <c r="C49" s="7" t="s">
        <v>133</v>
      </c>
      <c r="D49" s="7" t="s">
        <v>2</v>
      </c>
      <c r="E49" s="7" t="s">
        <v>3</v>
      </c>
      <c r="F49" s="19"/>
    </row>
    <row r="50" spans="1:6" s="1" customFormat="1" x14ac:dyDescent="0.25">
      <c r="A50" s="7" t="s">
        <v>174</v>
      </c>
      <c r="B50" s="7" t="s">
        <v>159</v>
      </c>
      <c r="C50" s="8" t="s">
        <v>160</v>
      </c>
      <c r="D50" s="7" t="s">
        <v>2</v>
      </c>
      <c r="E50" s="7" t="s">
        <v>3</v>
      </c>
      <c r="F50" s="19"/>
    </row>
    <row r="51" spans="1:6" s="1" customFormat="1" x14ac:dyDescent="0.25">
      <c r="A51" s="7" t="s">
        <v>91</v>
      </c>
      <c r="B51" s="7" t="s">
        <v>76</v>
      </c>
      <c r="C51" s="8" t="s">
        <v>77</v>
      </c>
      <c r="D51" s="7" t="s">
        <v>2</v>
      </c>
      <c r="E51" s="7" t="s">
        <v>3</v>
      </c>
      <c r="F51" s="19"/>
    </row>
    <row r="52" spans="1:6" s="1" customFormat="1" x14ac:dyDescent="0.25">
      <c r="A52" s="7" t="s">
        <v>43</v>
      </c>
      <c r="B52" s="7" t="s">
        <v>29</v>
      </c>
      <c r="C52" s="8" t="s">
        <v>30</v>
      </c>
      <c r="D52" s="7" t="s">
        <v>2</v>
      </c>
      <c r="E52" s="7" t="s">
        <v>3</v>
      </c>
      <c r="F52" s="19"/>
    </row>
    <row r="53" spans="1:6" s="1" customFormat="1" x14ac:dyDescent="0.25">
      <c r="A53" s="7" t="s">
        <v>161</v>
      </c>
      <c r="B53" s="7" t="s">
        <v>148</v>
      </c>
      <c r="C53" s="7" t="s">
        <v>30</v>
      </c>
      <c r="D53" s="7" t="s">
        <v>2</v>
      </c>
      <c r="E53" s="7" t="s">
        <v>3</v>
      </c>
      <c r="F53" s="19"/>
    </row>
    <row r="54" spans="1:6" s="1" customFormat="1" x14ac:dyDescent="0.25">
      <c r="A54" s="7" t="s">
        <v>182</v>
      </c>
      <c r="B54" s="7" t="s">
        <v>167</v>
      </c>
      <c r="C54" s="7" t="s">
        <v>30</v>
      </c>
      <c r="D54" s="7" t="s">
        <v>2</v>
      </c>
      <c r="E54" s="7" t="s">
        <v>3</v>
      </c>
      <c r="F54" s="19"/>
    </row>
    <row r="55" spans="1:6" s="1" customFormat="1" x14ac:dyDescent="0.25">
      <c r="A55" s="7" t="s">
        <v>16</v>
      </c>
      <c r="B55" s="7" t="s">
        <v>4</v>
      </c>
      <c r="C55" s="7" t="s">
        <v>5</v>
      </c>
      <c r="D55" s="7" t="s">
        <v>2</v>
      </c>
      <c r="E55" s="7" t="s">
        <v>3</v>
      </c>
      <c r="F55" s="19">
        <v>9851</v>
      </c>
    </row>
    <row r="56" spans="1:6" s="1" customFormat="1" x14ac:dyDescent="0.25">
      <c r="A56" s="7" t="s">
        <v>104</v>
      </c>
      <c r="B56" s="7" t="s">
        <v>92</v>
      </c>
      <c r="C56" s="8" t="s">
        <v>93</v>
      </c>
      <c r="D56" s="7" t="s">
        <v>2</v>
      </c>
      <c r="E56" s="7" t="s">
        <v>3</v>
      </c>
      <c r="F56" s="19"/>
    </row>
    <row r="57" spans="1:6" s="1" customFormat="1" x14ac:dyDescent="0.25">
      <c r="A57" s="7" t="s">
        <v>58</v>
      </c>
      <c r="B57" s="7" t="s">
        <v>44</v>
      </c>
      <c r="C57" s="8" t="s">
        <v>45</v>
      </c>
      <c r="D57" s="7" t="s">
        <v>2</v>
      </c>
      <c r="E57" s="7" t="s">
        <v>3</v>
      </c>
      <c r="F57" s="19"/>
    </row>
    <row r="58" spans="1:6" s="1" customFormat="1" x14ac:dyDescent="0.25">
      <c r="A58" s="7" t="s">
        <v>129</v>
      </c>
      <c r="B58" s="7" t="s">
        <v>115</v>
      </c>
      <c r="C58" s="8" t="s">
        <v>116</v>
      </c>
      <c r="D58" s="7" t="s">
        <v>2</v>
      </c>
      <c r="E58" s="7" t="s">
        <v>3</v>
      </c>
      <c r="F58" s="19"/>
    </row>
    <row r="59" spans="1:6" s="1" customFormat="1" x14ac:dyDescent="0.25">
      <c r="A59" s="7" t="s">
        <v>13</v>
      </c>
      <c r="B59" s="8" t="s">
        <v>0</v>
      </c>
      <c r="C59" s="7" t="s">
        <v>1</v>
      </c>
      <c r="D59" s="7" t="s">
        <v>2</v>
      </c>
      <c r="E59" s="7" t="s">
        <v>3</v>
      </c>
      <c r="F59" s="19"/>
    </row>
    <row r="60" spans="1:6" s="1" customFormat="1" x14ac:dyDescent="0.25">
      <c r="A60" s="7" t="s">
        <v>49</v>
      </c>
      <c r="B60" s="7" t="s">
        <v>35</v>
      </c>
      <c r="C60" s="7" t="s">
        <v>36</v>
      </c>
      <c r="D60" s="7" t="s">
        <v>2</v>
      </c>
      <c r="E60" s="7" t="s">
        <v>3</v>
      </c>
      <c r="F60" s="19"/>
    </row>
    <row r="61" spans="1:6" s="1" customFormat="1" x14ac:dyDescent="0.25">
      <c r="A61" s="7" t="s">
        <v>126</v>
      </c>
      <c r="B61" s="7" t="s">
        <v>112</v>
      </c>
      <c r="C61" s="8" t="s">
        <v>113</v>
      </c>
      <c r="D61" s="7" t="s">
        <v>2</v>
      </c>
      <c r="E61" s="7" t="s">
        <v>3</v>
      </c>
      <c r="F61" s="19"/>
    </row>
    <row r="62" spans="1:6" s="1" customFormat="1" x14ac:dyDescent="0.25">
      <c r="A62" s="7" t="s">
        <v>67</v>
      </c>
      <c r="B62" s="7" t="s">
        <v>54</v>
      </c>
      <c r="C62" s="8" t="s">
        <v>55</v>
      </c>
      <c r="D62" s="7" t="s">
        <v>2</v>
      </c>
      <c r="E62" s="7" t="s">
        <v>3</v>
      </c>
      <c r="F62" s="19"/>
    </row>
    <row r="63" spans="1:6" s="1" customFormat="1" x14ac:dyDescent="0.25">
      <c r="A63" s="7" t="s">
        <v>20</v>
      </c>
      <c r="B63" s="7" t="s">
        <v>8</v>
      </c>
      <c r="C63" s="7" t="s">
        <v>9</v>
      </c>
      <c r="D63" s="7" t="s">
        <v>2</v>
      </c>
      <c r="E63" s="7" t="s">
        <v>3</v>
      </c>
      <c r="F63" s="19"/>
    </row>
    <row r="64" spans="1:6" s="1" customFormat="1" x14ac:dyDescent="0.25">
      <c r="A64" s="7" t="s">
        <v>23</v>
      </c>
      <c r="B64" s="7" t="s">
        <v>10</v>
      </c>
      <c r="C64" s="7" t="s">
        <v>9</v>
      </c>
      <c r="D64" s="7" t="s">
        <v>2</v>
      </c>
      <c r="E64" s="7" t="s">
        <v>3</v>
      </c>
      <c r="F64" s="19"/>
    </row>
    <row r="65" spans="1:6" s="1" customFormat="1" x14ac:dyDescent="0.25">
      <c r="A65" s="7" t="s">
        <v>31</v>
      </c>
      <c r="B65" s="7" t="s">
        <v>17</v>
      </c>
      <c r="C65" s="7" t="s">
        <v>9</v>
      </c>
      <c r="D65" s="7" t="s">
        <v>2</v>
      </c>
      <c r="E65" s="7" t="s">
        <v>3</v>
      </c>
      <c r="F65" s="19"/>
    </row>
    <row r="66" spans="1:6" s="1" customFormat="1" x14ac:dyDescent="0.25">
      <c r="A66" s="7" t="s">
        <v>34</v>
      </c>
      <c r="B66" s="7" t="s">
        <v>19</v>
      </c>
      <c r="C66" s="7" t="s">
        <v>9</v>
      </c>
      <c r="D66" s="7" t="s">
        <v>2</v>
      </c>
      <c r="E66" s="7" t="s">
        <v>3</v>
      </c>
      <c r="F66" s="19"/>
    </row>
    <row r="67" spans="1:6" s="1" customFormat="1" x14ac:dyDescent="0.25">
      <c r="A67" s="7" t="s">
        <v>39</v>
      </c>
      <c r="B67" s="7" t="s">
        <v>24</v>
      </c>
      <c r="C67" s="7" t="s">
        <v>9</v>
      </c>
      <c r="D67" s="7" t="s">
        <v>2</v>
      </c>
      <c r="E67" s="7" t="s">
        <v>3</v>
      </c>
      <c r="F67" s="19"/>
    </row>
    <row r="68" spans="1:6" s="1" customFormat="1" x14ac:dyDescent="0.25">
      <c r="A68" s="7" t="s">
        <v>53</v>
      </c>
      <c r="B68" s="7" t="s">
        <v>40</v>
      </c>
      <c r="C68" s="7" t="s">
        <v>9</v>
      </c>
      <c r="D68" s="7" t="s">
        <v>2</v>
      </c>
      <c r="E68" s="7" t="s">
        <v>3</v>
      </c>
      <c r="F68" s="19"/>
    </row>
    <row r="69" spans="1:6" s="1" customFormat="1" x14ac:dyDescent="0.25">
      <c r="A69" s="7" t="s">
        <v>56</v>
      </c>
      <c r="B69" s="7" t="s">
        <v>42</v>
      </c>
      <c r="C69" s="7" t="s">
        <v>9</v>
      </c>
      <c r="D69" s="7" t="s">
        <v>2</v>
      </c>
      <c r="E69" s="7" t="s">
        <v>3</v>
      </c>
      <c r="F69" s="19"/>
    </row>
    <row r="70" spans="1:6" s="1" customFormat="1" x14ac:dyDescent="0.25">
      <c r="A70" s="7" t="s">
        <v>63</v>
      </c>
      <c r="B70" s="7" t="s">
        <v>50</v>
      </c>
      <c r="C70" s="7" t="s">
        <v>9</v>
      </c>
      <c r="D70" s="7" t="s">
        <v>2</v>
      </c>
      <c r="E70" s="7" t="s">
        <v>3</v>
      </c>
      <c r="F70" s="19"/>
    </row>
    <row r="71" spans="1:6" s="1" customFormat="1" x14ac:dyDescent="0.25">
      <c r="A71" s="7" t="s">
        <v>65</v>
      </c>
      <c r="B71" s="7" t="s">
        <v>52</v>
      </c>
      <c r="C71" s="7" t="s">
        <v>9</v>
      </c>
      <c r="D71" s="7" t="s">
        <v>2</v>
      </c>
      <c r="E71" s="7" t="s">
        <v>3</v>
      </c>
      <c r="F71" s="19"/>
    </row>
    <row r="72" spans="1:6" s="1" customFormat="1" x14ac:dyDescent="0.25">
      <c r="A72" s="7" t="s">
        <v>70</v>
      </c>
      <c r="B72" s="7" t="s">
        <v>57</v>
      </c>
      <c r="C72" s="7" t="s">
        <v>9</v>
      </c>
      <c r="D72" s="7" t="s">
        <v>2</v>
      </c>
      <c r="E72" s="7" t="s">
        <v>3</v>
      </c>
      <c r="F72" s="19"/>
    </row>
    <row r="73" spans="1:6" s="1" customFormat="1" x14ac:dyDescent="0.25">
      <c r="A73" s="7" t="s">
        <v>73</v>
      </c>
      <c r="B73" s="7" t="s">
        <v>59</v>
      </c>
      <c r="C73" s="7" t="s">
        <v>9</v>
      </c>
      <c r="D73" s="7" t="s">
        <v>2</v>
      </c>
      <c r="E73" s="7" t="s">
        <v>3</v>
      </c>
      <c r="F73" s="19"/>
    </row>
    <row r="74" spans="1:6" s="1" customFormat="1" x14ac:dyDescent="0.25">
      <c r="A74" s="7" t="s">
        <v>102</v>
      </c>
      <c r="B74" s="7" t="s">
        <v>90</v>
      </c>
      <c r="C74" s="7" t="s">
        <v>9</v>
      </c>
      <c r="D74" s="7" t="s">
        <v>2</v>
      </c>
      <c r="E74" s="7" t="s">
        <v>3</v>
      </c>
      <c r="F74" s="19"/>
    </row>
    <row r="75" spans="1:6" s="1" customFormat="1" x14ac:dyDescent="0.25">
      <c r="A75" s="7" t="s">
        <v>106</v>
      </c>
      <c r="B75" s="7" t="s">
        <v>95</v>
      </c>
      <c r="C75" s="7" t="s">
        <v>9</v>
      </c>
      <c r="D75" s="7" t="s">
        <v>2</v>
      </c>
      <c r="E75" s="7" t="s">
        <v>3</v>
      </c>
      <c r="F75" s="19"/>
    </row>
    <row r="76" spans="1:6" s="1" customFormat="1" x14ac:dyDescent="0.25">
      <c r="A76" s="7" t="s">
        <v>111</v>
      </c>
      <c r="B76" s="7" t="s">
        <v>99</v>
      </c>
      <c r="C76" s="7" t="s">
        <v>9</v>
      </c>
      <c r="D76" s="7" t="s">
        <v>2</v>
      </c>
      <c r="E76" s="7" t="s">
        <v>3</v>
      </c>
      <c r="F76" s="19"/>
    </row>
    <row r="77" spans="1:6" s="1" customFormat="1" x14ac:dyDescent="0.25">
      <c r="A77" s="7" t="s">
        <v>114</v>
      </c>
      <c r="B77" s="7" t="s">
        <v>101</v>
      </c>
      <c r="C77" s="7" t="s">
        <v>9</v>
      </c>
      <c r="D77" s="7" t="s">
        <v>2</v>
      </c>
      <c r="E77" s="7" t="s">
        <v>3</v>
      </c>
      <c r="F77" s="19"/>
    </row>
    <row r="78" spans="1:6" s="1" customFormat="1" x14ac:dyDescent="0.25">
      <c r="A78" s="7" t="s">
        <v>117</v>
      </c>
      <c r="B78" s="7" t="s">
        <v>103</v>
      </c>
      <c r="C78" s="7" t="s">
        <v>9</v>
      </c>
      <c r="D78" s="7" t="s">
        <v>2</v>
      </c>
      <c r="E78" s="7" t="s">
        <v>3</v>
      </c>
      <c r="F78" s="19"/>
    </row>
    <row r="79" spans="1:6" s="1" customFormat="1" x14ac:dyDescent="0.25">
      <c r="A79" s="7" t="s">
        <v>119</v>
      </c>
      <c r="B79" s="7" t="s">
        <v>105</v>
      </c>
      <c r="C79" s="7" t="s">
        <v>9</v>
      </c>
      <c r="D79" s="7" t="s">
        <v>2</v>
      </c>
      <c r="E79" s="7" t="s">
        <v>3</v>
      </c>
      <c r="F79" s="19"/>
    </row>
    <row r="80" spans="1:6" s="1" customFormat="1" x14ac:dyDescent="0.25">
      <c r="A80" s="7" t="s">
        <v>121</v>
      </c>
      <c r="B80" s="7" t="s">
        <v>107</v>
      </c>
      <c r="C80" s="7" t="s">
        <v>9</v>
      </c>
      <c r="D80" s="7" t="s">
        <v>2</v>
      </c>
      <c r="E80" s="7" t="s">
        <v>3</v>
      </c>
      <c r="F80" s="19"/>
    </row>
    <row r="81" spans="1:6" s="1" customFormat="1" x14ac:dyDescent="0.25">
      <c r="A81" s="7" t="s">
        <v>134</v>
      </c>
      <c r="B81" s="7" t="s">
        <v>120</v>
      </c>
      <c r="C81" s="7" t="s">
        <v>9</v>
      </c>
      <c r="D81" s="7" t="s">
        <v>2</v>
      </c>
      <c r="E81" s="7" t="s">
        <v>3</v>
      </c>
      <c r="F81" s="19"/>
    </row>
    <row r="82" spans="1:6" s="1" customFormat="1" x14ac:dyDescent="0.25">
      <c r="A82" s="7" t="s">
        <v>139</v>
      </c>
      <c r="B82" s="7" t="s">
        <v>125</v>
      </c>
      <c r="C82" s="7" t="s">
        <v>9</v>
      </c>
      <c r="D82" s="7" t="s">
        <v>2</v>
      </c>
      <c r="E82" s="7" t="s">
        <v>3</v>
      </c>
      <c r="F82" s="19"/>
    </row>
    <row r="83" spans="1:6" s="1" customFormat="1" x14ac:dyDescent="0.25">
      <c r="A83" s="7" t="s">
        <v>145</v>
      </c>
      <c r="B83" s="7" t="s">
        <v>130</v>
      </c>
      <c r="C83" s="7" t="s">
        <v>9</v>
      </c>
      <c r="D83" s="7" t="s">
        <v>2</v>
      </c>
      <c r="E83" s="7" t="s">
        <v>3</v>
      </c>
      <c r="F83" s="19"/>
    </row>
    <row r="84" spans="1:6" s="1" customFormat="1" x14ac:dyDescent="0.25">
      <c r="A84" s="7" t="s">
        <v>151</v>
      </c>
      <c r="B84" s="7" t="s">
        <v>138</v>
      </c>
      <c r="C84" s="7" t="s">
        <v>9</v>
      </c>
      <c r="D84" s="7" t="s">
        <v>2</v>
      </c>
      <c r="E84" s="7" t="s">
        <v>3</v>
      </c>
      <c r="F84" s="19"/>
    </row>
    <row r="85" spans="1:6" s="1" customFormat="1" x14ac:dyDescent="0.25">
      <c r="A85" s="7" t="s">
        <v>158</v>
      </c>
      <c r="B85" s="7" t="s">
        <v>146</v>
      </c>
      <c r="C85" s="7" t="s">
        <v>9</v>
      </c>
      <c r="D85" s="7" t="s">
        <v>2</v>
      </c>
      <c r="E85" s="7" t="s">
        <v>3</v>
      </c>
      <c r="F85" s="19"/>
    </row>
    <row r="86" spans="1:6" s="1" customFormat="1" x14ac:dyDescent="0.25">
      <c r="A86" s="7" t="s">
        <v>164</v>
      </c>
      <c r="B86" s="7" t="s">
        <v>150</v>
      </c>
      <c r="C86" s="7" t="s">
        <v>9</v>
      </c>
      <c r="D86" s="7" t="s">
        <v>2</v>
      </c>
      <c r="E86" s="7" t="s">
        <v>3</v>
      </c>
      <c r="F86" s="19"/>
    </row>
    <row r="87" spans="1:6" s="1" customFormat="1" x14ac:dyDescent="0.25">
      <c r="A87" s="7" t="s">
        <v>41</v>
      </c>
      <c r="B87" s="7" t="s">
        <v>26</v>
      </c>
      <c r="C87" s="7" t="s">
        <v>27</v>
      </c>
      <c r="D87" s="7" t="s">
        <v>2</v>
      </c>
      <c r="E87" s="7" t="s">
        <v>3</v>
      </c>
      <c r="F87" s="19"/>
    </row>
    <row r="88" spans="1:6" s="1" customFormat="1" x14ac:dyDescent="0.25">
      <c r="A88" s="7" t="s">
        <v>78</v>
      </c>
      <c r="B88" s="7" t="s">
        <v>64</v>
      </c>
      <c r="C88" s="7" t="s">
        <v>27</v>
      </c>
      <c r="D88" s="7" t="s">
        <v>2</v>
      </c>
      <c r="E88" s="7" t="s">
        <v>3</v>
      </c>
      <c r="F88" s="19"/>
    </row>
    <row r="89" spans="1:6" s="1" customFormat="1" x14ac:dyDescent="0.25">
      <c r="A89" s="7" t="s">
        <v>166</v>
      </c>
      <c r="B89" s="7" t="s">
        <v>152</v>
      </c>
      <c r="C89" s="7" t="s">
        <v>27</v>
      </c>
      <c r="D89" s="7" t="s">
        <v>2</v>
      </c>
      <c r="E89" s="7" t="s">
        <v>3</v>
      </c>
      <c r="F89" s="19"/>
    </row>
    <row r="90" spans="1:6" s="1" customFormat="1" x14ac:dyDescent="0.25">
      <c r="A90" s="7" t="s">
        <v>180</v>
      </c>
      <c r="B90" s="7" t="s">
        <v>165</v>
      </c>
      <c r="C90" s="7" t="s">
        <v>27</v>
      </c>
      <c r="D90" s="7" t="s">
        <v>2</v>
      </c>
      <c r="E90" s="7" t="s">
        <v>3</v>
      </c>
      <c r="F90" s="19"/>
    </row>
    <row r="91" spans="1:6" s="1" customFormat="1" x14ac:dyDescent="0.25">
      <c r="A91" s="7" t="s">
        <v>137</v>
      </c>
      <c r="B91" s="7" t="s">
        <v>122</v>
      </c>
      <c r="C91" s="7" t="s">
        <v>123</v>
      </c>
      <c r="D91" s="7" t="s">
        <v>2</v>
      </c>
      <c r="E91" s="7" t="s">
        <v>3</v>
      </c>
      <c r="F91" s="19"/>
    </row>
    <row r="92" spans="1:6" s="1" customFormat="1" x14ac:dyDescent="0.25">
      <c r="A92" s="7" t="s">
        <v>84</v>
      </c>
      <c r="B92" s="7" t="s">
        <v>68</v>
      </c>
      <c r="C92" s="8" t="s">
        <v>69</v>
      </c>
      <c r="D92" s="7" t="s">
        <v>2</v>
      </c>
      <c r="E92" s="7" t="s">
        <v>3</v>
      </c>
      <c r="F92" s="19"/>
    </row>
    <row r="93" spans="1:6" s="1" customFormat="1" x14ac:dyDescent="0.25">
      <c r="A93" s="7" t="s">
        <v>124</v>
      </c>
      <c r="B93" s="7" t="s">
        <v>109</v>
      </c>
      <c r="C93" s="8" t="s">
        <v>110</v>
      </c>
      <c r="D93" s="7" t="s">
        <v>2</v>
      </c>
      <c r="E93" s="7" t="s">
        <v>3</v>
      </c>
      <c r="F93" s="19"/>
    </row>
    <row r="94" spans="1:6" s="1" customFormat="1" x14ac:dyDescent="0.25">
      <c r="A94" s="7" t="s">
        <v>185</v>
      </c>
      <c r="B94" s="7" t="s">
        <v>169</v>
      </c>
      <c r="C94" s="8" t="s">
        <v>170</v>
      </c>
      <c r="D94" s="7" t="s">
        <v>2</v>
      </c>
      <c r="E94" s="7" t="s">
        <v>3</v>
      </c>
      <c r="F94" s="19"/>
    </row>
    <row r="95" spans="1:6" s="1" customFormat="1" x14ac:dyDescent="0.25">
      <c r="A95" s="7" t="s">
        <v>177</v>
      </c>
      <c r="B95" s="8" t="s">
        <v>162</v>
      </c>
      <c r="C95" s="8" t="s">
        <v>163</v>
      </c>
      <c r="D95" s="7" t="s">
        <v>2</v>
      </c>
      <c r="E95" s="7" t="s">
        <v>3</v>
      </c>
      <c r="F95" s="19"/>
    </row>
    <row r="96" spans="1:6" s="1" customFormat="1" x14ac:dyDescent="0.25">
      <c r="A96" s="7" t="s">
        <v>60</v>
      </c>
      <c r="B96" s="7" t="s">
        <v>47</v>
      </c>
      <c r="C96" s="8" t="s">
        <v>48</v>
      </c>
      <c r="D96" s="7" t="s">
        <v>2</v>
      </c>
      <c r="E96" s="7" t="s">
        <v>3</v>
      </c>
      <c r="F96" s="19"/>
    </row>
    <row r="97" spans="1:6" s="1" customFormat="1" x14ac:dyDescent="0.25">
      <c r="A97" s="7" t="s">
        <v>94</v>
      </c>
      <c r="B97" s="7" t="s">
        <v>79</v>
      </c>
      <c r="C97" s="8" t="s">
        <v>80</v>
      </c>
      <c r="D97" s="7" t="s">
        <v>2</v>
      </c>
      <c r="E97" s="7" t="s">
        <v>3</v>
      </c>
      <c r="F97" s="19"/>
    </row>
    <row r="98" spans="1:6" s="1" customFormat="1" x14ac:dyDescent="0.25">
      <c r="A98" s="7" t="s">
        <v>206</v>
      </c>
      <c r="B98" s="7" t="s">
        <v>189</v>
      </c>
      <c r="C98" s="7" t="s">
        <v>80</v>
      </c>
      <c r="D98" s="7" t="s">
        <v>2</v>
      </c>
      <c r="E98" s="8" t="s">
        <v>3</v>
      </c>
      <c r="F98" s="19"/>
    </row>
    <row r="99" spans="1:6" s="1" customFormat="1" x14ac:dyDescent="0.25">
      <c r="A99" s="7" t="s">
        <v>37</v>
      </c>
      <c r="B99" s="7" t="s">
        <v>21</v>
      </c>
      <c r="C99" s="8" t="s">
        <v>22</v>
      </c>
      <c r="D99" s="7" t="s">
        <v>2</v>
      </c>
      <c r="E99" s="7" t="s">
        <v>3</v>
      </c>
      <c r="F99" s="19"/>
    </row>
    <row r="100" spans="1:6" s="1" customFormat="1" x14ac:dyDescent="0.25">
      <c r="A100" s="7" t="s">
        <v>197</v>
      </c>
      <c r="B100" s="7" t="s">
        <v>181</v>
      </c>
      <c r="C100" s="7" t="s">
        <v>22</v>
      </c>
      <c r="D100" s="7" t="s">
        <v>2</v>
      </c>
      <c r="E100" s="7" t="s">
        <v>3</v>
      </c>
      <c r="F100" s="19"/>
    </row>
    <row r="101" spans="1:6" s="1" customFormat="1" x14ac:dyDescent="0.25">
      <c r="A101" s="7" t="s">
        <v>98</v>
      </c>
      <c r="B101" s="7" t="s">
        <v>85</v>
      </c>
      <c r="C101" s="8" t="s">
        <v>86</v>
      </c>
      <c r="D101" s="7" t="s">
        <v>2</v>
      </c>
      <c r="E101" s="7" t="s">
        <v>3</v>
      </c>
      <c r="F101" s="19"/>
    </row>
    <row r="102" spans="1:6" s="1" customFormat="1" x14ac:dyDescent="0.25">
      <c r="A102" s="7" t="s">
        <v>96</v>
      </c>
      <c r="B102" s="8" t="s">
        <v>82</v>
      </c>
      <c r="C102" s="7" t="s">
        <v>83</v>
      </c>
      <c r="D102" s="7" t="s">
        <v>2</v>
      </c>
      <c r="E102" s="7" t="s">
        <v>3</v>
      </c>
      <c r="F102" s="19"/>
    </row>
    <row r="103" spans="1:6" s="1" customFormat="1" x14ac:dyDescent="0.25">
      <c r="A103" s="13" t="s">
        <v>278</v>
      </c>
      <c r="B103" s="13" t="s">
        <v>264</v>
      </c>
      <c r="C103" s="13" t="s">
        <v>265</v>
      </c>
      <c r="D103" s="13" t="s">
        <v>2</v>
      </c>
      <c r="E103" s="13" t="s">
        <v>256</v>
      </c>
      <c r="F103" s="19"/>
    </row>
    <row r="104" spans="1:6" s="1" customFormat="1" x14ac:dyDescent="0.25">
      <c r="A104" s="13" t="s">
        <v>272</v>
      </c>
      <c r="B104" s="13" t="s">
        <v>254</v>
      </c>
      <c r="C104" s="13" t="s">
        <v>255</v>
      </c>
      <c r="D104" s="13" t="s">
        <v>2</v>
      </c>
      <c r="E104" s="13" t="s">
        <v>256</v>
      </c>
      <c r="F104" s="19">
        <v>9851</v>
      </c>
    </row>
    <row r="105" spans="1:6" s="1" customFormat="1" x14ac:dyDescent="0.25">
      <c r="A105" s="13" t="s">
        <v>274</v>
      </c>
      <c r="B105" s="13" t="s">
        <v>258</v>
      </c>
      <c r="C105" s="13" t="s">
        <v>259</v>
      </c>
      <c r="D105" s="13" t="s">
        <v>2</v>
      </c>
      <c r="E105" s="13" t="s">
        <v>256</v>
      </c>
      <c r="F105" s="19"/>
    </row>
    <row r="106" spans="1:6" s="1" customFormat="1" x14ac:dyDescent="0.25">
      <c r="A106" s="13" t="s">
        <v>276</v>
      </c>
      <c r="B106" s="13" t="s">
        <v>261</v>
      </c>
      <c r="C106" s="13" t="s">
        <v>262</v>
      </c>
      <c r="D106" s="13" t="s">
        <v>2</v>
      </c>
      <c r="E106" s="13" t="s">
        <v>256</v>
      </c>
      <c r="F106" s="19"/>
    </row>
    <row r="107" spans="1:6" s="1" customFormat="1" x14ac:dyDescent="0.25">
      <c r="A107" s="9" t="s">
        <v>324</v>
      </c>
      <c r="B107" s="10" t="s">
        <v>307</v>
      </c>
      <c r="C107" s="10" t="s">
        <v>308</v>
      </c>
      <c r="D107" s="10" t="s">
        <v>2</v>
      </c>
      <c r="E107" s="9" t="s">
        <v>268</v>
      </c>
      <c r="F107" s="19"/>
    </row>
    <row r="108" spans="1:6" s="1" customFormat="1" x14ac:dyDescent="0.25">
      <c r="A108" s="9" t="s">
        <v>322</v>
      </c>
      <c r="B108" s="10" t="s">
        <v>303</v>
      </c>
      <c r="C108" s="10" t="s">
        <v>12</v>
      </c>
      <c r="D108" s="10" t="s">
        <v>2</v>
      </c>
      <c r="E108" s="9" t="s">
        <v>268</v>
      </c>
      <c r="F108" s="19"/>
    </row>
    <row r="109" spans="1:6" s="1" customFormat="1" x14ac:dyDescent="0.25">
      <c r="A109" s="9" t="s">
        <v>325</v>
      </c>
      <c r="B109" s="10" t="s">
        <v>310</v>
      </c>
      <c r="C109" s="10" t="s">
        <v>311</v>
      </c>
      <c r="D109" s="10" t="s">
        <v>2</v>
      </c>
      <c r="E109" s="9" t="s">
        <v>268</v>
      </c>
      <c r="F109" s="19"/>
    </row>
    <row r="110" spans="1:6" s="1" customFormat="1" x14ac:dyDescent="0.25">
      <c r="A110" s="10" t="s">
        <v>304</v>
      </c>
      <c r="B110" s="10" t="s">
        <v>290</v>
      </c>
      <c r="C110" s="10" t="s">
        <v>291</v>
      </c>
      <c r="D110" s="10" t="s">
        <v>2</v>
      </c>
      <c r="E110" s="9" t="s">
        <v>268</v>
      </c>
      <c r="F110" s="19">
        <v>12051</v>
      </c>
    </row>
    <row r="111" spans="1:6" s="1" customFormat="1" x14ac:dyDescent="0.25">
      <c r="A111" s="10" t="s">
        <v>287</v>
      </c>
      <c r="B111" s="10" t="s">
        <v>273</v>
      </c>
      <c r="C111" s="10" t="s">
        <v>144</v>
      </c>
      <c r="D111" s="10" t="s">
        <v>2</v>
      </c>
      <c r="E111" s="9" t="s">
        <v>268</v>
      </c>
      <c r="F111" s="19"/>
    </row>
    <row r="112" spans="1:6" s="1" customFormat="1" x14ac:dyDescent="0.25">
      <c r="A112" s="10" t="s">
        <v>292</v>
      </c>
      <c r="B112" s="10" t="s">
        <v>277</v>
      </c>
      <c r="C112" s="10" t="s">
        <v>5</v>
      </c>
      <c r="D112" s="10" t="s">
        <v>2</v>
      </c>
      <c r="E112" s="9" t="s">
        <v>268</v>
      </c>
      <c r="F112" s="19">
        <v>9806</v>
      </c>
    </row>
    <row r="113" spans="1:6" s="1" customFormat="1" x14ac:dyDescent="0.25">
      <c r="A113" s="10" t="s">
        <v>297</v>
      </c>
      <c r="B113" s="10" t="s">
        <v>282</v>
      </c>
      <c r="C113" s="10" t="s">
        <v>283</v>
      </c>
      <c r="D113" s="10" t="s">
        <v>2</v>
      </c>
      <c r="E113" s="9" t="s">
        <v>268</v>
      </c>
      <c r="F113" s="19"/>
    </row>
    <row r="114" spans="1:6" s="1" customFormat="1" x14ac:dyDescent="0.25">
      <c r="A114" s="10" t="s">
        <v>312</v>
      </c>
      <c r="B114" s="10" t="s">
        <v>298</v>
      </c>
      <c r="C114" s="10" t="s">
        <v>299</v>
      </c>
      <c r="D114" s="10" t="s">
        <v>2</v>
      </c>
      <c r="E114" s="9" t="s">
        <v>268</v>
      </c>
      <c r="F114" s="19"/>
    </row>
    <row r="115" spans="1:6" s="1" customFormat="1" x14ac:dyDescent="0.25">
      <c r="A115" s="10" t="s">
        <v>300</v>
      </c>
      <c r="B115" s="10" t="s">
        <v>285</v>
      </c>
      <c r="C115" s="10" t="s">
        <v>286</v>
      </c>
      <c r="D115" s="10" t="s">
        <v>2</v>
      </c>
      <c r="E115" s="9" t="s">
        <v>268</v>
      </c>
      <c r="F115" s="19"/>
    </row>
    <row r="116" spans="1:6" s="1" customFormat="1" x14ac:dyDescent="0.25">
      <c r="A116" s="10" t="s">
        <v>281</v>
      </c>
      <c r="B116" s="10" t="s">
        <v>267</v>
      </c>
      <c r="C116" s="10" t="s">
        <v>36</v>
      </c>
      <c r="D116" s="10" t="s">
        <v>2</v>
      </c>
      <c r="E116" s="9" t="s">
        <v>268</v>
      </c>
      <c r="F116" s="19"/>
    </row>
    <row r="117" spans="1:6" s="1" customFormat="1" x14ac:dyDescent="0.25">
      <c r="A117" s="10" t="s">
        <v>289</v>
      </c>
      <c r="B117" s="10" t="s">
        <v>275</v>
      </c>
      <c r="C117" s="10" t="s">
        <v>36</v>
      </c>
      <c r="D117" s="10" t="s">
        <v>2</v>
      </c>
      <c r="E117" s="9" t="s">
        <v>268</v>
      </c>
      <c r="F117" s="19"/>
    </row>
    <row r="118" spans="1:6" s="1" customFormat="1" x14ac:dyDescent="0.25">
      <c r="A118" s="10" t="s">
        <v>302</v>
      </c>
      <c r="B118" s="10" t="s">
        <v>288</v>
      </c>
      <c r="C118" s="10" t="s">
        <v>36</v>
      </c>
      <c r="D118" s="10" t="s">
        <v>2</v>
      </c>
      <c r="E118" s="9" t="s">
        <v>268</v>
      </c>
      <c r="F118" s="19"/>
    </row>
    <row r="119" spans="1:6" s="1" customFormat="1" x14ac:dyDescent="0.25">
      <c r="A119" s="10" t="s">
        <v>56</v>
      </c>
      <c r="B119" s="10" t="s">
        <v>293</v>
      </c>
      <c r="C119" s="10" t="s">
        <v>36</v>
      </c>
      <c r="D119" s="10" t="s">
        <v>2</v>
      </c>
      <c r="E119" s="9" t="s">
        <v>268</v>
      </c>
      <c r="F119" s="19"/>
    </row>
    <row r="120" spans="1:6" s="1" customFormat="1" x14ac:dyDescent="0.25">
      <c r="A120" s="9" t="s">
        <v>321</v>
      </c>
      <c r="B120" s="10" t="s">
        <v>301</v>
      </c>
      <c r="C120" s="10" t="s">
        <v>36</v>
      </c>
      <c r="D120" s="10" t="s">
        <v>2</v>
      </c>
      <c r="E120" s="9" t="s">
        <v>268</v>
      </c>
      <c r="F120" s="19"/>
    </row>
    <row r="121" spans="1:6" s="1" customFormat="1" x14ac:dyDescent="0.25">
      <c r="A121" s="9" t="s">
        <v>326</v>
      </c>
      <c r="B121" s="10" t="s">
        <v>313</v>
      </c>
      <c r="C121" s="10" t="s">
        <v>314</v>
      </c>
      <c r="D121" s="10" t="s">
        <v>2</v>
      </c>
      <c r="E121" s="9" t="s">
        <v>268</v>
      </c>
      <c r="F121" s="19"/>
    </row>
    <row r="122" spans="1:6" s="1" customFormat="1" x14ac:dyDescent="0.25">
      <c r="A122" s="10" t="s">
        <v>294</v>
      </c>
      <c r="B122" s="10" t="s">
        <v>279</v>
      </c>
      <c r="C122" s="10" t="s">
        <v>280</v>
      </c>
      <c r="D122" s="10" t="s">
        <v>2</v>
      </c>
      <c r="E122" s="9" t="s">
        <v>268</v>
      </c>
      <c r="F122" s="19">
        <v>5150</v>
      </c>
    </row>
    <row r="123" spans="1:6" s="1" customFormat="1" x14ac:dyDescent="0.25">
      <c r="A123" s="9" t="s">
        <v>323</v>
      </c>
      <c r="B123" s="10" t="s">
        <v>305</v>
      </c>
      <c r="C123" s="10" t="s">
        <v>306</v>
      </c>
      <c r="D123" s="10" t="s">
        <v>2</v>
      </c>
      <c r="E123" s="9" t="s">
        <v>268</v>
      </c>
      <c r="F123" s="19"/>
    </row>
    <row r="124" spans="1:6" s="1" customFormat="1" x14ac:dyDescent="0.25">
      <c r="A124" s="10" t="s">
        <v>309</v>
      </c>
      <c r="B124" s="10" t="s">
        <v>295</v>
      </c>
      <c r="C124" s="10" t="s">
        <v>296</v>
      </c>
      <c r="D124" s="10" t="s">
        <v>2</v>
      </c>
      <c r="E124" s="9" t="s">
        <v>268</v>
      </c>
      <c r="F124" s="19"/>
    </row>
    <row r="125" spans="1:6" s="1" customFormat="1" x14ac:dyDescent="0.25">
      <c r="A125" s="10" t="s">
        <v>284</v>
      </c>
      <c r="B125" s="10" t="s">
        <v>270</v>
      </c>
      <c r="C125" s="10" t="s">
        <v>271</v>
      </c>
      <c r="D125" s="10" t="s">
        <v>2</v>
      </c>
      <c r="E125" s="9" t="s">
        <v>268</v>
      </c>
      <c r="F125" s="19"/>
    </row>
    <row r="126" spans="1:6" s="1" customFormat="1" x14ac:dyDescent="0.25">
      <c r="A126" s="10" t="s">
        <v>336</v>
      </c>
      <c r="B126" s="10" t="s">
        <v>338</v>
      </c>
      <c r="C126" s="10" t="s">
        <v>337</v>
      </c>
      <c r="D126" s="10" t="s">
        <v>2</v>
      </c>
      <c r="E126" s="9" t="s">
        <v>268</v>
      </c>
      <c r="F126" s="19">
        <v>12051</v>
      </c>
    </row>
    <row r="128" spans="1:6" x14ac:dyDescent="0.25">
      <c r="A128" s="20" t="s">
        <v>3</v>
      </c>
      <c r="B128" s="20">
        <f>COUNTIF(E3:E125,"Army JROTC")</f>
        <v>77</v>
      </c>
    </row>
    <row r="129" spans="1:2" x14ac:dyDescent="0.25">
      <c r="A129" s="6" t="s">
        <v>328</v>
      </c>
      <c r="B129" s="6">
        <f>COUNTIF(E3:E127,"Air Force-JROTC")</f>
        <v>23</v>
      </c>
    </row>
    <row r="130" spans="1:2" x14ac:dyDescent="0.25">
      <c r="A130" s="12" t="s">
        <v>329</v>
      </c>
      <c r="B130" s="12">
        <f>COUNTIF(E3:E128,"Navy-JROTC")</f>
        <v>20</v>
      </c>
    </row>
    <row r="131" spans="1:2" x14ac:dyDescent="0.25">
      <c r="A131" s="21" t="s">
        <v>327</v>
      </c>
      <c r="B131" s="21">
        <f>COUNTIF(E2:E124,"Marine-JROTC")</f>
        <v>4</v>
      </c>
    </row>
    <row r="132" spans="1:2" x14ac:dyDescent="0.25">
      <c r="A132" s="1" t="s">
        <v>334</v>
      </c>
      <c r="B132" s="22">
        <f>SUM(B128:B131)</f>
        <v>124</v>
      </c>
    </row>
  </sheetData>
  <autoFilter ref="A2:E2" xr:uid="{00000000-0009-0000-0000-000000000000}">
    <sortState xmlns:xlrd2="http://schemas.microsoft.com/office/spreadsheetml/2017/richdata2" ref="A3:E125">
      <sortCondition ref="E2"/>
    </sortState>
  </autoFilter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82"/>
  <sheetViews>
    <sheetView zoomScaleNormal="100" workbookViewId="0">
      <selection activeCell="J75" sqref="J75"/>
    </sheetView>
  </sheetViews>
  <sheetFormatPr defaultRowHeight="15" x14ac:dyDescent="0.25"/>
  <cols>
    <col min="1" max="1" width="35.85546875" bestFit="1" customWidth="1"/>
    <col min="2" max="2" width="37.7109375" bestFit="1" customWidth="1"/>
    <col min="3" max="3" width="19.5703125" bestFit="1" customWidth="1"/>
    <col min="4" max="4" width="5.140625" bestFit="1" customWidth="1"/>
    <col min="5" max="5" width="15.85546875" customWidth="1"/>
  </cols>
  <sheetData>
    <row r="1" spans="1:5" x14ac:dyDescent="0.25">
      <c r="A1" s="36" t="s">
        <v>330</v>
      </c>
      <c r="B1" s="36"/>
      <c r="C1" s="36"/>
      <c r="D1" s="36"/>
      <c r="E1" s="36"/>
    </row>
    <row r="2" spans="1:5" x14ac:dyDescent="0.25">
      <c r="A2" s="2" t="s">
        <v>315</v>
      </c>
      <c r="B2" s="2" t="s">
        <v>316</v>
      </c>
      <c r="C2" s="2" t="s">
        <v>317</v>
      </c>
      <c r="D2" s="2" t="s">
        <v>318</v>
      </c>
      <c r="E2" s="2" t="s">
        <v>319</v>
      </c>
    </row>
    <row r="3" spans="1:5" s="1" customFormat="1" x14ac:dyDescent="0.25">
      <c r="A3" s="7" t="s">
        <v>28</v>
      </c>
      <c r="B3" s="8" t="s">
        <v>14</v>
      </c>
      <c r="C3" s="7" t="s">
        <v>15</v>
      </c>
      <c r="D3" s="7" t="s">
        <v>2</v>
      </c>
      <c r="E3" s="7" t="s">
        <v>3</v>
      </c>
    </row>
    <row r="4" spans="1:5" s="1" customFormat="1" x14ac:dyDescent="0.25">
      <c r="A4" s="7" t="s">
        <v>18</v>
      </c>
      <c r="B4" s="8" t="s">
        <v>6</v>
      </c>
      <c r="C4" s="7" t="s">
        <v>7</v>
      </c>
      <c r="D4" s="7" t="s">
        <v>2</v>
      </c>
      <c r="E4" s="7" t="s">
        <v>3</v>
      </c>
    </row>
    <row r="5" spans="1:5" s="1" customFormat="1" x14ac:dyDescent="0.25">
      <c r="A5" s="4" t="s">
        <v>142</v>
      </c>
      <c r="B5" s="4" t="s">
        <v>127</v>
      </c>
      <c r="C5" s="3" t="s">
        <v>128</v>
      </c>
      <c r="D5" s="3" t="s">
        <v>2</v>
      </c>
      <c r="E5" s="3" t="s">
        <v>3</v>
      </c>
    </row>
    <row r="6" spans="1:5" s="1" customFormat="1" x14ac:dyDescent="0.25">
      <c r="A6" s="7" t="s">
        <v>153</v>
      </c>
      <c r="B6" s="8" t="s">
        <v>140</v>
      </c>
      <c r="C6" s="7" t="s">
        <v>141</v>
      </c>
      <c r="D6" s="7" t="s">
        <v>2</v>
      </c>
      <c r="E6" s="7" t="s">
        <v>3</v>
      </c>
    </row>
    <row r="7" spans="1:5" s="1" customFormat="1" x14ac:dyDescent="0.25">
      <c r="A7" s="7" t="s">
        <v>200</v>
      </c>
      <c r="B7" s="7" t="s">
        <v>183</v>
      </c>
      <c r="C7" s="8" t="s">
        <v>184</v>
      </c>
      <c r="D7" s="7" t="s">
        <v>2</v>
      </c>
      <c r="E7" s="7" t="s">
        <v>3</v>
      </c>
    </row>
    <row r="8" spans="1:5" s="1" customFormat="1" x14ac:dyDescent="0.25">
      <c r="A8" s="3" t="s">
        <v>25</v>
      </c>
      <c r="B8" s="3" t="s">
        <v>11</v>
      </c>
      <c r="C8" s="3" t="s">
        <v>12</v>
      </c>
      <c r="D8" s="3" t="s">
        <v>2</v>
      </c>
      <c r="E8" s="3" t="s">
        <v>3</v>
      </c>
    </row>
    <row r="9" spans="1:5" s="1" customFormat="1" x14ac:dyDescent="0.25">
      <c r="A9" s="3" t="s">
        <v>81</v>
      </c>
      <c r="B9" s="3" t="s">
        <v>66</v>
      </c>
      <c r="C9" s="3" t="s">
        <v>12</v>
      </c>
      <c r="D9" s="3" t="s">
        <v>2</v>
      </c>
      <c r="E9" s="3" t="s">
        <v>3</v>
      </c>
    </row>
    <row r="10" spans="1:5" s="1" customFormat="1" x14ac:dyDescent="0.25">
      <c r="A10" s="3" t="s">
        <v>131</v>
      </c>
      <c r="B10" s="3" t="s">
        <v>118</v>
      </c>
      <c r="C10" s="3" t="s">
        <v>12</v>
      </c>
      <c r="D10" s="3" t="s">
        <v>2</v>
      </c>
      <c r="E10" s="3" t="s">
        <v>3</v>
      </c>
    </row>
    <row r="11" spans="1:5" s="1" customFormat="1" x14ac:dyDescent="0.25">
      <c r="A11" s="3" t="s">
        <v>188</v>
      </c>
      <c r="B11" s="3" t="s">
        <v>172</v>
      </c>
      <c r="C11" s="3" t="s">
        <v>173</v>
      </c>
      <c r="D11" s="3" t="s">
        <v>2</v>
      </c>
      <c r="E11" s="3" t="s">
        <v>3</v>
      </c>
    </row>
    <row r="12" spans="1:5" s="1" customFormat="1" x14ac:dyDescent="0.25">
      <c r="A12" s="7" t="s">
        <v>46</v>
      </c>
      <c r="B12" s="7" t="s">
        <v>32</v>
      </c>
      <c r="C12" s="7" t="s">
        <v>33</v>
      </c>
      <c r="D12" s="7" t="s">
        <v>2</v>
      </c>
      <c r="E12" s="7" t="s">
        <v>3</v>
      </c>
    </row>
    <row r="13" spans="1:5" s="1" customFormat="1" x14ac:dyDescent="0.25">
      <c r="A13" s="7" t="s">
        <v>51</v>
      </c>
      <c r="B13" s="7" t="s">
        <v>38</v>
      </c>
      <c r="C13" s="7" t="s">
        <v>33</v>
      </c>
      <c r="D13" s="7" t="s">
        <v>2</v>
      </c>
      <c r="E13" s="7" t="s">
        <v>3</v>
      </c>
    </row>
    <row r="14" spans="1:5" s="1" customFormat="1" x14ac:dyDescent="0.25">
      <c r="A14" s="7" t="s">
        <v>89</v>
      </c>
      <c r="B14" s="7" t="s">
        <v>74</v>
      </c>
      <c r="C14" s="7" t="s">
        <v>33</v>
      </c>
      <c r="D14" s="7" t="s">
        <v>2</v>
      </c>
      <c r="E14" s="7" t="s">
        <v>3</v>
      </c>
    </row>
    <row r="15" spans="1:5" s="1" customFormat="1" x14ac:dyDescent="0.25">
      <c r="A15" s="7" t="s">
        <v>100</v>
      </c>
      <c r="B15" s="7" t="s">
        <v>88</v>
      </c>
      <c r="C15" s="7" t="s">
        <v>33</v>
      </c>
      <c r="D15" s="7" t="s">
        <v>2</v>
      </c>
      <c r="E15" s="7" t="s">
        <v>3</v>
      </c>
    </row>
    <row r="16" spans="1:5" s="1" customFormat="1" x14ac:dyDescent="0.25">
      <c r="A16" s="7" t="s">
        <v>108</v>
      </c>
      <c r="B16" s="7" t="s">
        <v>97</v>
      </c>
      <c r="C16" s="7" t="s">
        <v>33</v>
      </c>
      <c r="D16" s="7" t="s">
        <v>2</v>
      </c>
      <c r="E16" s="7" t="s">
        <v>3</v>
      </c>
    </row>
    <row r="17" spans="1:5" s="1" customFormat="1" x14ac:dyDescent="0.25">
      <c r="A17" s="7" t="s">
        <v>168</v>
      </c>
      <c r="B17" s="7" t="s">
        <v>154</v>
      </c>
      <c r="C17" s="7" t="s">
        <v>33</v>
      </c>
      <c r="D17" s="7" t="s">
        <v>2</v>
      </c>
      <c r="E17" s="7" t="s">
        <v>3</v>
      </c>
    </row>
    <row r="18" spans="1:5" s="1" customFormat="1" x14ac:dyDescent="0.25">
      <c r="A18" s="3" t="s">
        <v>194</v>
      </c>
      <c r="B18" s="3" t="s">
        <v>178</v>
      </c>
      <c r="C18" s="3" t="s">
        <v>179</v>
      </c>
      <c r="D18" s="3" t="s">
        <v>2</v>
      </c>
      <c r="E18" s="3" t="s">
        <v>3</v>
      </c>
    </row>
    <row r="19" spans="1:5" s="1" customFormat="1" x14ac:dyDescent="0.25">
      <c r="A19" s="8" t="s">
        <v>155</v>
      </c>
      <c r="B19" s="8" t="s">
        <v>143</v>
      </c>
      <c r="C19" s="7" t="s">
        <v>144</v>
      </c>
      <c r="D19" s="7" t="s">
        <v>2</v>
      </c>
      <c r="E19" s="7" t="s">
        <v>3</v>
      </c>
    </row>
    <row r="20" spans="1:5" s="1" customFormat="1" x14ac:dyDescent="0.25">
      <c r="A20" s="7" t="s">
        <v>149</v>
      </c>
      <c r="B20" s="8" t="s">
        <v>135</v>
      </c>
      <c r="C20" s="7" t="s">
        <v>136</v>
      </c>
      <c r="D20" s="7" t="s">
        <v>2</v>
      </c>
      <c r="E20" s="7" t="s">
        <v>3</v>
      </c>
    </row>
    <row r="21" spans="1:5" s="1" customFormat="1" x14ac:dyDescent="0.25">
      <c r="A21" s="3" t="s">
        <v>190</v>
      </c>
      <c r="B21" s="4" t="s">
        <v>175</v>
      </c>
      <c r="C21" s="4" t="s">
        <v>176</v>
      </c>
      <c r="D21" s="3" t="s">
        <v>2</v>
      </c>
      <c r="E21" s="3" t="s">
        <v>3</v>
      </c>
    </row>
    <row r="22" spans="1:5" s="1" customFormat="1" x14ac:dyDescent="0.25">
      <c r="A22" s="3" t="s">
        <v>75</v>
      </c>
      <c r="B22" s="3" t="s">
        <v>61</v>
      </c>
      <c r="C22" s="3" t="s">
        <v>62</v>
      </c>
      <c r="D22" s="3" t="s">
        <v>2</v>
      </c>
      <c r="E22" s="3" t="s">
        <v>3</v>
      </c>
    </row>
    <row r="23" spans="1:5" s="1" customFormat="1" x14ac:dyDescent="0.25">
      <c r="A23" s="8" t="s">
        <v>87</v>
      </c>
      <c r="B23" s="7" t="s">
        <v>71</v>
      </c>
      <c r="C23" s="7" t="s">
        <v>72</v>
      </c>
      <c r="D23" s="7" t="s">
        <v>2</v>
      </c>
      <c r="E23" s="7" t="s">
        <v>3</v>
      </c>
    </row>
    <row r="24" spans="1:5" s="1" customFormat="1" x14ac:dyDescent="0.25">
      <c r="A24" s="4" t="s">
        <v>171</v>
      </c>
      <c r="B24" s="4" t="s">
        <v>156</v>
      </c>
      <c r="C24" s="3" t="s">
        <v>157</v>
      </c>
      <c r="D24" s="3" t="s">
        <v>2</v>
      </c>
      <c r="E24" s="3" t="s">
        <v>3</v>
      </c>
    </row>
    <row r="25" spans="1:5" s="1" customFormat="1" x14ac:dyDescent="0.25">
      <c r="A25" s="7" t="s">
        <v>203</v>
      </c>
      <c r="B25" s="7" t="s">
        <v>186</v>
      </c>
      <c r="C25" s="8" t="s">
        <v>187</v>
      </c>
      <c r="D25" s="7" t="s">
        <v>2</v>
      </c>
      <c r="E25" s="7" t="s">
        <v>3</v>
      </c>
    </row>
    <row r="26" spans="1:5" s="1" customFormat="1" x14ac:dyDescent="0.25">
      <c r="A26" s="3" t="s">
        <v>147</v>
      </c>
      <c r="B26" s="3" t="s">
        <v>132</v>
      </c>
      <c r="C26" s="3" t="s">
        <v>133</v>
      </c>
      <c r="D26" s="3" t="s">
        <v>2</v>
      </c>
      <c r="E26" s="3" t="s">
        <v>3</v>
      </c>
    </row>
    <row r="27" spans="1:5" s="1" customFormat="1" x14ac:dyDescent="0.25">
      <c r="A27" s="3" t="s">
        <v>174</v>
      </c>
      <c r="B27" s="3" t="s">
        <v>159</v>
      </c>
      <c r="C27" s="4" t="s">
        <v>160</v>
      </c>
      <c r="D27" s="3" t="s">
        <v>2</v>
      </c>
      <c r="E27" s="3" t="s">
        <v>3</v>
      </c>
    </row>
    <row r="28" spans="1:5" s="1" customFormat="1" x14ac:dyDescent="0.25">
      <c r="A28" s="3" t="s">
        <v>91</v>
      </c>
      <c r="B28" s="3" t="s">
        <v>76</v>
      </c>
      <c r="C28" s="4" t="s">
        <v>77</v>
      </c>
      <c r="D28" s="3" t="s">
        <v>2</v>
      </c>
      <c r="E28" s="3" t="s">
        <v>3</v>
      </c>
    </row>
    <row r="29" spans="1:5" s="1" customFormat="1" x14ac:dyDescent="0.25">
      <c r="A29" s="7" t="s">
        <v>43</v>
      </c>
      <c r="B29" s="7" t="s">
        <v>29</v>
      </c>
      <c r="C29" s="8" t="s">
        <v>30</v>
      </c>
      <c r="D29" s="7" t="s">
        <v>2</v>
      </c>
      <c r="E29" s="7" t="s">
        <v>3</v>
      </c>
    </row>
    <row r="30" spans="1:5" s="1" customFormat="1" x14ac:dyDescent="0.25">
      <c r="A30" s="7" t="s">
        <v>161</v>
      </c>
      <c r="B30" s="7" t="s">
        <v>148</v>
      </c>
      <c r="C30" s="7" t="s">
        <v>30</v>
      </c>
      <c r="D30" s="7" t="s">
        <v>2</v>
      </c>
      <c r="E30" s="7" t="s">
        <v>3</v>
      </c>
    </row>
    <row r="31" spans="1:5" s="1" customFormat="1" x14ac:dyDescent="0.25">
      <c r="A31" s="7" t="s">
        <v>182</v>
      </c>
      <c r="B31" s="7" t="s">
        <v>167</v>
      </c>
      <c r="C31" s="7" t="s">
        <v>30</v>
      </c>
      <c r="D31" s="7" t="s">
        <v>2</v>
      </c>
      <c r="E31" s="7" t="s">
        <v>3</v>
      </c>
    </row>
    <row r="32" spans="1:5" s="1" customFormat="1" x14ac:dyDescent="0.25">
      <c r="A32" s="7" t="s">
        <v>16</v>
      </c>
      <c r="B32" s="7" t="s">
        <v>4</v>
      </c>
      <c r="C32" s="7" t="s">
        <v>5</v>
      </c>
      <c r="D32" s="7" t="s">
        <v>2</v>
      </c>
      <c r="E32" s="7" t="s">
        <v>3</v>
      </c>
    </row>
    <row r="33" spans="1:5" s="1" customFormat="1" x14ac:dyDescent="0.25">
      <c r="A33" s="3" t="s">
        <v>104</v>
      </c>
      <c r="B33" s="3" t="s">
        <v>92</v>
      </c>
      <c r="C33" s="4" t="s">
        <v>93</v>
      </c>
      <c r="D33" s="3" t="s">
        <v>2</v>
      </c>
      <c r="E33" s="3" t="s">
        <v>3</v>
      </c>
    </row>
    <row r="34" spans="1:5" s="1" customFormat="1" x14ac:dyDescent="0.25">
      <c r="A34" s="3" t="s">
        <v>58</v>
      </c>
      <c r="B34" s="3" t="s">
        <v>44</v>
      </c>
      <c r="C34" s="4" t="s">
        <v>45</v>
      </c>
      <c r="D34" s="3" t="s">
        <v>2</v>
      </c>
      <c r="E34" s="3" t="s">
        <v>3</v>
      </c>
    </row>
    <row r="35" spans="1:5" s="1" customFormat="1" x14ac:dyDescent="0.25">
      <c r="A35" s="4" t="s">
        <v>129</v>
      </c>
      <c r="B35" s="3" t="s">
        <v>115</v>
      </c>
      <c r="C35" s="4" t="s">
        <v>116</v>
      </c>
      <c r="D35" s="3" t="s">
        <v>2</v>
      </c>
      <c r="E35" s="3" t="s">
        <v>3</v>
      </c>
    </row>
    <row r="36" spans="1:5" s="1" customFormat="1" x14ac:dyDescent="0.25">
      <c r="A36" s="3" t="s">
        <v>13</v>
      </c>
      <c r="B36" s="4" t="s">
        <v>0</v>
      </c>
      <c r="C36" s="3" t="s">
        <v>1</v>
      </c>
      <c r="D36" s="3" t="s">
        <v>2</v>
      </c>
      <c r="E36" s="3" t="s">
        <v>3</v>
      </c>
    </row>
    <row r="37" spans="1:5" s="1" customFormat="1" x14ac:dyDescent="0.25">
      <c r="A37" s="3" t="s">
        <v>49</v>
      </c>
      <c r="B37" s="3" t="s">
        <v>35</v>
      </c>
      <c r="C37" s="3" t="s">
        <v>36</v>
      </c>
      <c r="D37" s="3" t="s">
        <v>2</v>
      </c>
      <c r="E37" s="3" t="s">
        <v>3</v>
      </c>
    </row>
    <row r="38" spans="1:5" s="1" customFormat="1" x14ac:dyDescent="0.25">
      <c r="A38" s="7" t="s">
        <v>126</v>
      </c>
      <c r="B38" s="8" t="s">
        <v>112</v>
      </c>
      <c r="C38" s="8" t="s">
        <v>113</v>
      </c>
      <c r="D38" s="7" t="s">
        <v>2</v>
      </c>
      <c r="E38" s="7" t="s">
        <v>3</v>
      </c>
    </row>
    <row r="39" spans="1:5" s="1" customFormat="1" x14ac:dyDescent="0.25">
      <c r="A39" s="8" t="s">
        <v>67</v>
      </c>
      <c r="B39" s="8" t="s">
        <v>54</v>
      </c>
      <c r="C39" s="8" t="s">
        <v>55</v>
      </c>
      <c r="D39" s="7" t="s">
        <v>2</v>
      </c>
      <c r="E39" s="7" t="s">
        <v>3</v>
      </c>
    </row>
    <row r="40" spans="1:5" s="1" customFormat="1" x14ac:dyDescent="0.25">
      <c r="A40" s="3" t="s">
        <v>20</v>
      </c>
      <c r="B40" s="3" t="s">
        <v>8</v>
      </c>
      <c r="C40" s="3" t="s">
        <v>9</v>
      </c>
      <c r="D40" s="3" t="s">
        <v>2</v>
      </c>
      <c r="E40" s="3" t="s">
        <v>3</v>
      </c>
    </row>
    <row r="41" spans="1:5" s="1" customFormat="1" x14ac:dyDescent="0.25">
      <c r="A41" s="3" t="s">
        <v>23</v>
      </c>
      <c r="B41" s="3" t="s">
        <v>10</v>
      </c>
      <c r="C41" s="3" t="s">
        <v>9</v>
      </c>
      <c r="D41" s="3" t="s">
        <v>2</v>
      </c>
      <c r="E41" s="3" t="s">
        <v>3</v>
      </c>
    </row>
    <row r="42" spans="1:5" s="1" customFormat="1" x14ac:dyDescent="0.25">
      <c r="A42" s="3" t="s">
        <v>31</v>
      </c>
      <c r="B42" s="3" t="s">
        <v>17</v>
      </c>
      <c r="C42" s="3" t="s">
        <v>9</v>
      </c>
      <c r="D42" s="3" t="s">
        <v>2</v>
      </c>
      <c r="E42" s="3" t="s">
        <v>3</v>
      </c>
    </row>
    <row r="43" spans="1:5" s="1" customFormat="1" x14ac:dyDescent="0.25">
      <c r="A43" s="3" t="s">
        <v>34</v>
      </c>
      <c r="B43" s="3" t="s">
        <v>19</v>
      </c>
      <c r="C43" s="3" t="s">
        <v>9</v>
      </c>
      <c r="D43" s="3" t="s">
        <v>2</v>
      </c>
      <c r="E43" s="3" t="s">
        <v>3</v>
      </c>
    </row>
    <row r="44" spans="1:5" s="1" customFormat="1" x14ac:dyDescent="0.25">
      <c r="A44" s="3" t="s">
        <v>39</v>
      </c>
      <c r="B44" s="3" t="s">
        <v>24</v>
      </c>
      <c r="C44" s="3" t="s">
        <v>9</v>
      </c>
      <c r="D44" s="3" t="s">
        <v>2</v>
      </c>
      <c r="E44" s="3" t="s">
        <v>3</v>
      </c>
    </row>
    <row r="45" spans="1:5" s="1" customFormat="1" x14ac:dyDescent="0.25">
      <c r="A45" s="3" t="s">
        <v>53</v>
      </c>
      <c r="B45" s="3" t="s">
        <v>40</v>
      </c>
      <c r="C45" s="3" t="s">
        <v>9</v>
      </c>
      <c r="D45" s="3" t="s">
        <v>2</v>
      </c>
      <c r="E45" s="3" t="s">
        <v>3</v>
      </c>
    </row>
    <row r="46" spans="1:5" s="1" customFormat="1" x14ac:dyDescent="0.25">
      <c r="A46" s="3" t="s">
        <v>56</v>
      </c>
      <c r="B46" s="3" t="s">
        <v>42</v>
      </c>
      <c r="C46" s="3" t="s">
        <v>9</v>
      </c>
      <c r="D46" s="3" t="s">
        <v>2</v>
      </c>
      <c r="E46" s="3" t="s">
        <v>3</v>
      </c>
    </row>
    <row r="47" spans="1:5" s="1" customFormat="1" x14ac:dyDescent="0.25">
      <c r="A47" s="3" t="s">
        <v>63</v>
      </c>
      <c r="B47" s="3" t="s">
        <v>50</v>
      </c>
      <c r="C47" s="3" t="s">
        <v>9</v>
      </c>
      <c r="D47" s="3" t="s">
        <v>2</v>
      </c>
      <c r="E47" s="3" t="s">
        <v>3</v>
      </c>
    </row>
    <row r="48" spans="1:5" s="1" customFormat="1" x14ac:dyDescent="0.25">
      <c r="A48" s="3" t="s">
        <v>65</v>
      </c>
      <c r="B48" s="3" t="s">
        <v>52</v>
      </c>
      <c r="C48" s="3" t="s">
        <v>9</v>
      </c>
      <c r="D48" s="3" t="s">
        <v>2</v>
      </c>
      <c r="E48" s="3" t="s">
        <v>3</v>
      </c>
    </row>
    <row r="49" spans="1:5" s="1" customFormat="1" x14ac:dyDescent="0.25">
      <c r="A49" s="3" t="s">
        <v>70</v>
      </c>
      <c r="B49" s="3" t="s">
        <v>57</v>
      </c>
      <c r="C49" s="3" t="s">
        <v>9</v>
      </c>
      <c r="D49" s="3" t="s">
        <v>2</v>
      </c>
      <c r="E49" s="3" t="s">
        <v>3</v>
      </c>
    </row>
    <row r="50" spans="1:5" s="1" customFormat="1" x14ac:dyDescent="0.25">
      <c r="A50" s="3" t="s">
        <v>73</v>
      </c>
      <c r="B50" s="3" t="s">
        <v>59</v>
      </c>
      <c r="C50" s="3" t="s">
        <v>9</v>
      </c>
      <c r="D50" s="3" t="s">
        <v>2</v>
      </c>
      <c r="E50" s="3" t="s">
        <v>3</v>
      </c>
    </row>
    <row r="51" spans="1:5" s="1" customFormat="1" x14ac:dyDescent="0.25">
      <c r="A51" s="3" t="s">
        <v>102</v>
      </c>
      <c r="B51" s="3" t="s">
        <v>90</v>
      </c>
      <c r="C51" s="3" t="s">
        <v>9</v>
      </c>
      <c r="D51" s="3" t="s">
        <v>2</v>
      </c>
      <c r="E51" s="3" t="s">
        <v>3</v>
      </c>
    </row>
    <row r="52" spans="1:5" s="1" customFormat="1" x14ac:dyDescent="0.25">
      <c r="A52" s="3" t="s">
        <v>106</v>
      </c>
      <c r="B52" s="3" t="s">
        <v>95</v>
      </c>
      <c r="C52" s="3" t="s">
        <v>9</v>
      </c>
      <c r="D52" s="3" t="s">
        <v>2</v>
      </c>
      <c r="E52" s="3" t="s">
        <v>3</v>
      </c>
    </row>
    <row r="53" spans="1:5" s="1" customFormat="1" x14ac:dyDescent="0.25">
      <c r="A53" s="3" t="s">
        <v>111</v>
      </c>
      <c r="B53" s="3" t="s">
        <v>99</v>
      </c>
      <c r="C53" s="3" t="s">
        <v>9</v>
      </c>
      <c r="D53" s="3" t="s">
        <v>2</v>
      </c>
      <c r="E53" s="3" t="s">
        <v>3</v>
      </c>
    </row>
    <row r="54" spans="1:5" s="1" customFormat="1" x14ac:dyDescent="0.25">
      <c r="A54" s="3" t="s">
        <v>114</v>
      </c>
      <c r="B54" s="3" t="s">
        <v>101</v>
      </c>
      <c r="C54" s="3" t="s">
        <v>9</v>
      </c>
      <c r="D54" s="3" t="s">
        <v>2</v>
      </c>
      <c r="E54" s="3" t="s">
        <v>3</v>
      </c>
    </row>
    <row r="55" spans="1:5" s="1" customFormat="1" x14ac:dyDescent="0.25">
      <c r="A55" s="3" t="s">
        <v>117</v>
      </c>
      <c r="B55" s="3" t="s">
        <v>103</v>
      </c>
      <c r="C55" s="3" t="s">
        <v>9</v>
      </c>
      <c r="D55" s="3" t="s">
        <v>2</v>
      </c>
      <c r="E55" s="3" t="s">
        <v>3</v>
      </c>
    </row>
    <row r="56" spans="1:5" s="1" customFormat="1" x14ac:dyDescent="0.25">
      <c r="A56" s="3" t="s">
        <v>119</v>
      </c>
      <c r="B56" s="3" t="s">
        <v>105</v>
      </c>
      <c r="C56" s="3" t="s">
        <v>9</v>
      </c>
      <c r="D56" s="3" t="s">
        <v>2</v>
      </c>
      <c r="E56" s="3" t="s">
        <v>3</v>
      </c>
    </row>
    <row r="57" spans="1:5" s="1" customFormat="1" x14ac:dyDescent="0.25">
      <c r="A57" s="3" t="s">
        <v>121</v>
      </c>
      <c r="B57" s="3" t="s">
        <v>107</v>
      </c>
      <c r="C57" s="3" t="s">
        <v>9</v>
      </c>
      <c r="D57" s="3" t="s">
        <v>2</v>
      </c>
      <c r="E57" s="3" t="s">
        <v>3</v>
      </c>
    </row>
    <row r="58" spans="1:5" s="1" customFormat="1" x14ac:dyDescent="0.25">
      <c r="A58" s="3" t="s">
        <v>134</v>
      </c>
      <c r="B58" s="3" t="s">
        <v>120</v>
      </c>
      <c r="C58" s="3" t="s">
        <v>9</v>
      </c>
      <c r="D58" s="3" t="s">
        <v>2</v>
      </c>
      <c r="E58" s="3" t="s">
        <v>3</v>
      </c>
    </row>
    <row r="59" spans="1:5" s="1" customFormat="1" x14ac:dyDescent="0.25">
      <c r="A59" s="3" t="s">
        <v>139</v>
      </c>
      <c r="B59" s="3" t="s">
        <v>125</v>
      </c>
      <c r="C59" s="3" t="s">
        <v>9</v>
      </c>
      <c r="D59" s="3" t="s">
        <v>2</v>
      </c>
      <c r="E59" s="3" t="s">
        <v>3</v>
      </c>
    </row>
    <row r="60" spans="1:5" s="1" customFormat="1" x14ac:dyDescent="0.25">
      <c r="A60" s="3" t="s">
        <v>145</v>
      </c>
      <c r="B60" s="3" t="s">
        <v>130</v>
      </c>
      <c r="C60" s="3" t="s">
        <v>9</v>
      </c>
      <c r="D60" s="3" t="s">
        <v>2</v>
      </c>
      <c r="E60" s="3" t="s">
        <v>3</v>
      </c>
    </row>
    <row r="61" spans="1:5" s="1" customFormat="1" x14ac:dyDescent="0.25">
      <c r="A61" s="3" t="s">
        <v>151</v>
      </c>
      <c r="B61" s="3" t="s">
        <v>138</v>
      </c>
      <c r="C61" s="3" t="s">
        <v>9</v>
      </c>
      <c r="D61" s="3" t="s">
        <v>2</v>
      </c>
      <c r="E61" s="3" t="s">
        <v>3</v>
      </c>
    </row>
    <row r="62" spans="1:5" s="1" customFormat="1" x14ac:dyDescent="0.25">
      <c r="A62" s="3" t="s">
        <v>158</v>
      </c>
      <c r="B62" s="3" t="s">
        <v>146</v>
      </c>
      <c r="C62" s="3" t="s">
        <v>9</v>
      </c>
      <c r="D62" s="3" t="s">
        <v>2</v>
      </c>
      <c r="E62" s="3" t="s">
        <v>3</v>
      </c>
    </row>
    <row r="63" spans="1:5" s="1" customFormat="1" x14ac:dyDescent="0.25">
      <c r="A63" s="3" t="s">
        <v>164</v>
      </c>
      <c r="B63" s="3" t="s">
        <v>150</v>
      </c>
      <c r="C63" s="3" t="s">
        <v>9</v>
      </c>
      <c r="D63" s="3" t="s">
        <v>2</v>
      </c>
      <c r="E63" s="3" t="s">
        <v>3</v>
      </c>
    </row>
    <row r="64" spans="1:5" s="1" customFormat="1" x14ac:dyDescent="0.25">
      <c r="A64" s="7" t="s">
        <v>41</v>
      </c>
      <c r="B64" s="7" t="s">
        <v>26</v>
      </c>
      <c r="C64" s="7" t="s">
        <v>27</v>
      </c>
      <c r="D64" s="7" t="s">
        <v>2</v>
      </c>
      <c r="E64" s="7" t="s">
        <v>3</v>
      </c>
    </row>
    <row r="65" spans="1:5" s="1" customFormat="1" x14ac:dyDescent="0.25">
      <c r="A65" s="7" t="s">
        <v>78</v>
      </c>
      <c r="B65" s="7" t="s">
        <v>64</v>
      </c>
      <c r="C65" s="7" t="s">
        <v>27</v>
      </c>
      <c r="D65" s="7" t="s">
        <v>2</v>
      </c>
      <c r="E65" s="7" t="s">
        <v>3</v>
      </c>
    </row>
    <row r="66" spans="1:5" s="1" customFormat="1" x14ac:dyDescent="0.25">
      <c r="A66" s="7" t="s">
        <v>166</v>
      </c>
      <c r="B66" s="7" t="s">
        <v>152</v>
      </c>
      <c r="C66" s="7" t="s">
        <v>27</v>
      </c>
      <c r="D66" s="7" t="s">
        <v>2</v>
      </c>
      <c r="E66" s="7" t="s">
        <v>3</v>
      </c>
    </row>
    <row r="67" spans="1:5" s="1" customFormat="1" x14ac:dyDescent="0.25">
      <c r="A67" s="7" t="s">
        <v>180</v>
      </c>
      <c r="B67" s="7" t="s">
        <v>165</v>
      </c>
      <c r="C67" s="7" t="s">
        <v>27</v>
      </c>
      <c r="D67" s="7" t="s">
        <v>2</v>
      </c>
      <c r="E67" s="7" t="s">
        <v>3</v>
      </c>
    </row>
    <row r="68" spans="1:5" s="1" customFormat="1" x14ac:dyDescent="0.25">
      <c r="A68" s="7" t="s">
        <v>137</v>
      </c>
      <c r="B68" s="7" t="s">
        <v>122</v>
      </c>
      <c r="C68" s="7" t="s">
        <v>123</v>
      </c>
      <c r="D68" s="7" t="s">
        <v>2</v>
      </c>
      <c r="E68" s="7" t="s">
        <v>3</v>
      </c>
    </row>
    <row r="69" spans="1:5" s="1" customFormat="1" x14ac:dyDescent="0.25">
      <c r="A69" s="3" t="s">
        <v>84</v>
      </c>
      <c r="B69" s="3" t="s">
        <v>68</v>
      </c>
      <c r="C69" s="4" t="s">
        <v>69</v>
      </c>
      <c r="D69" s="3" t="s">
        <v>2</v>
      </c>
      <c r="E69" s="3" t="s">
        <v>3</v>
      </c>
    </row>
    <row r="70" spans="1:5" s="1" customFormat="1" x14ac:dyDescent="0.25">
      <c r="A70" s="3" t="s">
        <v>124</v>
      </c>
      <c r="B70" s="3" t="s">
        <v>109</v>
      </c>
      <c r="C70" s="4" t="s">
        <v>110</v>
      </c>
      <c r="D70" s="3" t="s">
        <v>2</v>
      </c>
      <c r="E70" s="3" t="s">
        <v>3</v>
      </c>
    </row>
    <row r="71" spans="1:5" s="1" customFormat="1" x14ac:dyDescent="0.25">
      <c r="A71" s="3" t="s">
        <v>185</v>
      </c>
      <c r="B71" s="3" t="s">
        <v>169</v>
      </c>
      <c r="C71" s="4" t="s">
        <v>170</v>
      </c>
      <c r="D71" s="3" t="s">
        <v>2</v>
      </c>
      <c r="E71" s="3" t="s">
        <v>3</v>
      </c>
    </row>
    <row r="72" spans="1:5" s="1" customFormat="1" x14ac:dyDescent="0.25">
      <c r="A72" s="3" t="s">
        <v>177</v>
      </c>
      <c r="B72" s="4" t="s">
        <v>162</v>
      </c>
      <c r="C72" s="4" t="s">
        <v>163</v>
      </c>
      <c r="D72" s="3" t="s">
        <v>2</v>
      </c>
      <c r="E72" s="3" t="s">
        <v>3</v>
      </c>
    </row>
    <row r="73" spans="1:5" s="1" customFormat="1" x14ac:dyDescent="0.25">
      <c r="A73" s="3" t="s">
        <v>60</v>
      </c>
      <c r="B73" s="3" t="s">
        <v>47</v>
      </c>
      <c r="C73" s="4" t="s">
        <v>48</v>
      </c>
      <c r="D73" s="3" t="s">
        <v>2</v>
      </c>
      <c r="E73" s="3" t="s">
        <v>3</v>
      </c>
    </row>
    <row r="74" spans="1:5" s="1" customFormat="1" x14ac:dyDescent="0.25">
      <c r="A74" s="7" t="s">
        <v>94</v>
      </c>
      <c r="B74" s="7" t="s">
        <v>79</v>
      </c>
      <c r="C74" s="8" t="s">
        <v>80</v>
      </c>
      <c r="D74" s="7" t="s">
        <v>2</v>
      </c>
      <c r="E74" s="7" t="s">
        <v>3</v>
      </c>
    </row>
    <row r="75" spans="1:5" s="1" customFormat="1" x14ac:dyDescent="0.25">
      <c r="A75" s="7" t="s">
        <v>206</v>
      </c>
      <c r="B75" s="7" t="s">
        <v>189</v>
      </c>
      <c r="C75" s="7" t="s">
        <v>80</v>
      </c>
      <c r="D75" s="7" t="s">
        <v>2</v>
      </c>
      <c r="E75" s="8" t="s">
        <v>3</v>
      </c>
    </row>
    <row r="76" spans="1:5" s="1" customFormat="1" x14ac:dyDescent="0.25">
      <c r="A76" s="3" t="s">
        <v>37</v>
      </c>
      <c r="B76" s="3" t="s">
        <v>21</v>
      </c>
      <c r="C76" s="4" t="s">
        <v>22</v>
      </c>
      <c r="D76" s="3" t="s">
        <v>2</v>
      </c>
      <c r="E76" s="3" t="s">
        <v>3</v>
      </c>
    </row>
    <row r="77" spans="1:5" s="1" customFormat="1" x14ac:dyDescent="0.25">
      <c r="A77" s="3" t="s">
        <v>197</v>
      </c>
      <c r="B77" s="3" t="s">
        <v>181</v>
      </c>
      <c r="C77" s="3" t="s">
        <v>22</v>
      </c>
      <c r="D77" s="3" t="s">
        <v>2</v>
      </c>
      <c r="E77" s="3" t="s">
        <v>3</v>
      </c>
    </row>
    <row r="78" spans="1:5" s="1" customFormat="1" x14ac:dyDescent="0.25">
      <c r="A78" s="7" t="s">
        <v>98</v>
      </c>
      <c r="B78" s="7" t="s">
        <v>85</v>
      </c>
      <c r="C78" s="8" t="s">
        <v>86</v>
      </c>
      <c r="D78" s="7" t="s">
        <v>2</v>
      </c>
      <c r="E78" s="7" t="s">
        <v>3</v>
      </c>
    </row>
    <row r="79" spans="1:5" s="1" customFormat="1" x14ac:dyDescent="0.25">
      <c r="A79" s="7" t="s">
        <v>96</v>
      </c>
      <c r="B79" s="8" t="s">
        <v>82</v>
      </c>
      <c r="C79" s="8" t="s">
        <v>83</v>
      </c>
      <c r="D79" s="7" t="s">
        <v>2</v>
      </c>
      <c r="E79" s="7" t="s">
        <v>3</v>
      </c>
    </row>
    <row r="81" spans="1:2" x14ac:dyDescent="0.25">
      <c r="A81" s="11" t="s">
        <v>3</v>
      </c>
      <c r="B81" s="11">
        <f>COUNTIF(E3:E79,"Army JROTC")</f>
        <v>77</v>
      </c>
    </row>
    <row r="82" spans="1:2" x14ac:dyDescent="0.25">
      <c r="A82" s="1"/>
    </row>
  </sheetData>
  <mergeCells count="1">
    <mergeCell ref="A1:E1"/>
  </mergeCells>
  <pageMargins left="0.7" right="0.7" top="0.75" bottom="0.75" header="0.3" footer="0.3"/>
  <pageSetup scale="58" orientation="portrait" r:id="rId1"/>
  <headerFooter>
    <oddHeader>&amp;C&amp;28(ARMY) Tennessee JROTC Programs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E24"/>
  <sheetViews>
    <sheetView zoomScaleNormal="100" workbookViewId="0">
      <selection activeCell="I18" sqref="I18"/>
    </sheetView>
  </sheetViews>
  <sheetFormatPr defaultRowHeight="15" x14ac:dyDescent="0.25"/>
  <cols>
    <col min="1" max="1" width="35.85546875" bestFit="1" customWidth="1"/>
    <col min="2" max="2" width="37.7109375" bestFit="1" customWidth="1"/>
    <col min="3" max="3" width="19.5703125" bestFit="1" customWidth="1"/>
    <col min="4" max="4" width="5.140625" bestFit="1" customWidth="1"/>
    <col min="5" max="5" width="15.85546875" customWidth="1"/>
  </cols>
  <sheetData>
    <row r="1" spans="1:5" x14ac:dyDescent="0.25">
      <c r="A1" s="37" t="s">
        <v>331</v>
      </c>
      <c r="B1" s="37"/>
      <c r="C1" s="37"/>
      <c r="D1" s="37"/>
      <c r="E1" s="37"/>
    </row>
    <row r="2" spans="1:5" x14ac:dyDescent="0.25">
      <c r="A2" s="2" t="s">
        <v>315</v>
      </c>
      <c r="B2" s="2" t="s">
        <v>316</v>
      </c>
      <c r="C2" s="2" t="s">
        <v>317</v>
      </c>
      <c r="D2" s="2" t="s">
        <v>318</v>
      </c>
      <c r="E2" s="2" t="s">
        <v>319</v>
      </c>
    </row>
    <row r="3" spans="1:5" s="1" customFormat="1" x14ac:dyDescent="0.25">
      <c r="A3" s="4" t="s">
        <v>324</v>
      </c>
      <c r="B3" s="5" t="s">
        <v>307</v>
      </c>
      <c r="C3" s="5" t="s">
        <v>308</v>
      </c>
      <c r="D3" s="5" t="s">
        <v>2</v>
      </c>
      <c r="E3" s="4" t="s">
        <v>268</v>
      </c>
    </row>
    <row r="4" spans="1:5" s="1" customFormat="1" x14ac:dyDescent="0.25">
      <c r="A4" s="14" t="s">
        <v>322</v>
      </c>
      <c r="B4" s="15" t="s">
        <v>303</v>
      </c>
      <c r="C4" s="15" t="s">
        <v>12</v>
      </c>
      <c r="D4" s="15" t="s">
        <v>2</v>
      </c>
      <c r="E4" s="14" t="s">
        <v>268</v>
      </c>
    </row>
    <row r="5" spans="1:5" s="1" customFormat="1" x14ac:dyDescent="0.25">
      <c r="A5" s="4" t="s">
        <v>325</v>
      </c>
      <c r="B5" s="5" t="s">
        <v>310</v>
      </c>
      <c r="C5" s="5" t="s">
        <v>311</v>
      </c>
      <c r="D5" s="5" t="s">
        <v>2</v>
      </c>
      <c r="E5" s="4" t="s">
        <v>268</v>
      </c>
    </row>
    <row r="6" spans="1:5" s="1" customFormat="1" x14ac:dyDescent="0.25">
      <c r="A6" s="5" t="s">
        <v>304</v>
      </c>
      <c r="B6" s="5" t="s">
        <v>290</v>
      </c>
      <c r="C6" s="5" t="s">
        <v>291</v>
      </c>
      <c r="D6" s="5" t="s">
        <v>2</v>
      </c>
      <c r="E6" s="4" t="s">
        <v>268</v>
      </c>
    </row>
    <row r="7" spans="1:5" s="1" customFormat="1" x14ac:dyDescent="0.25">
      <c r="A7" s="15" t="s">
        <v>287</v>
      </c>
      <c r="B7" s="15" t="s">
        <v>273</v>
      </c>
      <c r="C7" s="15" t="s">
        <v>144</v>
      </c>
      <c r="D7" s="15" t="s">
        <v>2</v>
      </c>
      <c r="E7" s="14" t="s">
        <v>268</v>
      </c>
    </row>
    <row r="8" spans="1:5" s="1" customFormat="1" x14ac:dyDescent="0.25">
      <c r="A8" s="15" t="s">
        <v>292</v>
      </c>
      <c r="B8" s="15" t="s">
        <v>277</v>
      </c>
      <c r="C8" s="15" t="s">
        <v>5</v>
      </c>
      <c r="D8" s="15" t="s">
        <v>2</v>
      </c>
      <c r="E8" s="14" t="s">
        <v>268</v>
      </c>
    </row>
    <row r="9" spans="1:5" s="1" customFormat="1" x14ac:dyDescent="0.25">
      <c r="A9" s="15" t="s">
        <v>297</v>
      </c>
      <c r="B9" s="15" t="s">
        <v>282</v>
      </c>
      <c r="C9" s="15" t="s">
        <v>283</v>
      </c>
      <c r="D9" s="15" t="s">
        <v>2</v>
      </c>
      <c r="E9" s="14" t="s">
        <v>268</v>
      </c>
    </row>
    <row r="10" spans="1:5" s="1" customFormat="1" x14ac:dyDescent="0.25">
      <c r="A10" s="5" t="s">
        <v>312</v>
      </c>
      <c r="B10" s="5" t="s">
        <v>298</v>
      </c>
      <c r="C10" s="5" t="s">
        <v>299</v>
      </c>
      <c r="D10" s="5" t="s">
        <v>2</v>
      </c>
      <c r="E10" s="4" t="s">
        <v>268</v>
      </c>
    </row>
    <row r="11" spans="1:5" s="1" customFormat="1" x14ac:dyDescent="0.25">
      <c r="A11" s="5" t="s">
        <v>300</v>
      </c>
      <c r="B11" s="5" t="s">
        <v>285</v>
      </c>
      <c r="C11" s="5" t="s">
        <v>286</v>
      </c>
      <c r="D11" s="5" t="s">
        <v>2</v>
      </c>
      <c r="E11" s="4" t="s">
        <v>268</v>
      </c>
    </row>
    <row r="12" spans="1:5" s="1" customFormat="1" x14ac:dyDescent="0.25">
      <c r="A12" s="5" t="s">
        <v>281</v>
      </c>
      <c r="B12" s="5" t="s">
        <v>267</v>
      </c>
      <c r="C12" s="5" t="s">
        <v>36</v>
      </c>
      <c r="D12" s="5" t="s">
        <v>2</v>
      </c>
      <c r="E12" s="4" t="s">
        <v>268</v>
      </c>
    </row>
    <row r="13" spans="1:5" s="1" customFormat="1" x14ac:dyDescent="0.25">
      <c r="A13" s="5" t="s">
        <v>289</v>
      </c>
      <c r="B13" s="5" t="s">
        <v>275</v>
      </c>
      <c r="C13" s="5" t="s">
        <v>36</v>
      </c>
      <c r="D13" s="5" t="s">
        <v>2</v>
      </c>
      <c r="E13" s="4" t="s">
        <v>268</v>
      </c>
    </row>
    <row r="14" spans="1:5" s="1" customFormat="1" x14ac:dyDescent="0.25">
      <c r="A14" s="5" t="s">
        <v>302</v>
      </c>
      <c r="B14" s="5" t="s">
        <v>288</v>
      </c>
      <c r="C14" s="5" t="s">
        <v>36</v>
      </c>
      <c r="D14" s="5" t="s">
        <v>2</v>
      </c>
      <c r="E14" s="4" t="s">
        <v>268</v>
      </c>
    </row>
    <row r="15" spans="1:5" s="1" customFormat="1" x14ac:dyDescent="0.25">
      <c r="A15" s="5" t="s">
        <v>56</v>
      </c>
      <c r="B15" s="5" t="s">
        <v>293</v>
      </c>
      <c r="C15" s="5" t="s">
        <v>36</v>
      </c>
      <c r="D15" s="5" t="s">
        <v>2</v>
      </c>
      <c r="E15" s="4" t="s">
        <v>268</v>
      </c>
    </row>
    <row r="16" spans="1:5" s="1" customFormat="1" x14ac:dyDescent="0.25">
      <c r="A16" s="4" t="s">
        <v>321</v>
      </c>
      <c r="B16" s="5" t="s">
        <v>301</v>
      </c>
      <c r="C16" s="5" t="s">
        <v>36</v>
      </c>
      <c r="D16" s="5" t="s">
        <v>2</v>
      </c>
      <c r="E16" s="4" t="s">
        <v>268</v>
      </c>
    </row>
    <row r="17" spans="1:5" s="1" customFormat="1" x14ac:dyDescent="0.25">
      <c r="A17" s="14" t="s">
        <v>326</v>
      </c>
      <c r="B17" s="15" t="s">
        <v>313</v>
      </c>
      <c r="C17" s="15" t="s">
        <v>314</v>
      </c>
      <c r="D17" s="15" t="s">
        <v>2</v>
      </c>
      <c r="E17" s="14" t="s">
        <v>268</v>
      </c>
    </row>
    <row r="18" spans="1:5" s="1" customFormat="1" x14ac:dyDescent="0.25">
      <c r="A18" s="5" t="s">
        <v>294</v>
      </c>
      <c r="B18" s="5" t="s">
        <v>279</v>
      </c>
      <c r="C18" s="5" t="s">
        <v>280</v>
      </c>
      <c r="D18" s="5" t="s">
        <v>2</v>
      </c>
      <c r="E18" s="4" t="s">
        <v>268</v>
      </c>
    </row>
    <row r="19" spans="1:5" s="1" customFormat="1" x14ac:dyDescent="0.25">
      <c r="A19" s="4" t="s">
        <v>323</v>
      </c>
      <c r="B19" s="5" t="s">
        <v>305</v>
      </c>
      <c r="C19" s="5" t="s">
        <v>306</v>
      </c>
      <c r="D19" s="5" t="s">
        <v>2</v>
      </c>
      <c r="E19" s="4" t="s">
        <v>268</v>
      </c>
    </row>
    <row r="20" spans="1:5" s="1" customFormat="1" x14ac:dyDescent="0.25">
      <c r="A20" s="5" t="s">
        <v>309</v>
      </c>
      <c r="B20" s="5" t="s">
        <v>295</v>
      </c>
      <c r="C20" s="5" t="s">
        <v>296</v>
      </c>
      <c r="D20" s="5" t="s">
        <v>2</v>
      </c>
      <c r="E20" s="4" t="s">
        <v>268</v>
      </c>
    </row>
    <row r="21" spans="1:5" s="1" customFormat="1" x14ac:dyDescent="0.25">
      <c r="A21" s="5" t="s">
        <v>284</v>
      </c>
      <c r="B21" s="5" t="s">
        <v>270</v>
      </c>
      <c r="C21" s="5" t="s">
        <v>271</v>
      </c>
      <c r="D21" s="5" t="s">
        <v>2</v>
      </c>
      <c r="E21" s="4" t="s">
        <v>268</v>
      </c>
    </row>
    <row r="23" spans="1:5" x14ac:dyDescent="0.25">
      <c r="A23" s="12" t="s">
        <v>329</v>
      </c>
      <c r="B23" s="12">
        <f>COUNTIF(E3:E22,"Navy-JROTC")</f>
        <v>19</v>
      </c>
    </row>
    <row r="24" spans="1:5" x14ac:dyDescent="0.25">
      <c r="A24" s="1"/>
    </row>
  </sheetData>
  <mergeCells count="1">
    <mergeCell ref="A1:E1"/>
  </mergeCells>
  <pageMargins left="0.7" right="0.7" top="0.75" bottom="0.75" header="0.3" footer="0.3"/>
  <pageSetup scale="73" orientation="portrait" r:id="rId1"/>
  <headerFooter>
    <oddHeader>&amp;C&amp;28(NAVY) Tennessee JROTC Programs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E28"/>
  <sheetViews>
    <sheetView zoomScaleNormal="100" workbookViewId="0">
      <selection activeCell="C8" sqref="C8"/>
    </sheetView>
  </sheetViews>
  <sheetFormatPr defaultRowHeight="15" x14ac:dyDescent="0.25"/>
  <cols>
    <col min="1" max="1" width="35.85546875" bestFit="1" customWidth="1"/>
    <col min="2" max="2" width="37.7109375" bestFit="1" customWidth="1"/>
    <col min="3" max="3" width="19.5703125" bestFit="1" customWidth="1"/>
    <col min="4" max="4" width="5.140625" bestFit="1" customWidth="1"/>
    <col min="5" max="5" width="15.85546875" customWidth="1"/>
  </cols>
  <sheetData>
    <row r="1" spans="1:5" x14ac:dyDescent="0.25">
      <c r="A1" s="38" t="s">
        <v>332</v>
      </c>
      <c r="B1" s="38"/>
      <c r="C1" s="38"/>
      <c r="D1" s="38"/>
      <c r="E1" s="38"/>
    </row>
    <row r="2" spans="1:5" x14ac:dyDescent="0.25">
      <c r="A2" s="2" t="s">
        <v>315</v>
      </c>
      <c r="B2" s="2" t="s">
        <v>316</v>
      </c>
      <c r="C2" s="2" t="s">
        <v>317</v>
      </c>
      <c r="D2" s="2" t="s">
        <v>318</v>
      </c>
      <c r="E2" s="2" t="s">
        <v>319</v>
      </c>
    </row>
    <row r="3" spans="1:5" s="1" customFormat="1" x14ac:dyDescent="0.25">
      <c r="A3" s="3" t="s">
        <v>257</v>
      </c>
      <c r="B3" s="3" t="s">
        <v>241</v>
      </c>
      <c r="C3" s="3" t="s">
        <v>242</v>
      </c>
      <c r="D3" s="3" t="s">
        <v>2</v>
      </c>
      <c r="E3" s="3" t="s">
        <v>193</v>
      </c>
    </row>
    <row r="4" spans="1:5" s="1" customFormat="1" x14ac:dyDescent="0.25">
      <c r="A4" s="3" t="s">
        <v>266</v>
      </c>
      <c r="B4" s="3" t="s">
        <v>249</v>
      </c>
      <c r="C4" s="3" t="s">
        <v>250</v>
      </c>
      <c r="D4" s="3" t="s">
        <v>2</v>
      </c>
      <c r="E4" s="3" t="s">
        <v>193</v>
      </c>
    </row>
    <row r="5" spans="1:5" s="1" customFormat="1" x14ac:dyDescent="0.25">
      <c r="A5" s="3" t="s">
        <v>240</v>
      </c>
      <c r="B5" s="3" t="s">
        <v>225</v>
      </c>
      <c r="C5" s="3" t="s">
        <v>226</v>
      </c>
      <c r="D5" s="3" t="s">
        <v>2</v>
      </c>
      <c r="E5" s="3" t="s">
        <v>193</v>
      </c>
    </row>
    <row r="6" spans="1:5" s="1" customFormat="1" x14ac:dyDescent="0.25">
      <c r="A6" s="3" t="s">
        <v>211</v>
      </c>
      <c r="B6" s="3" t="s">
        <v>195</v>
      </c>
      <c r="C6" s="3" t="s">
        <v>196</v>
      </c>
      <c r="D6" s="3" t="s">
        <v>2</v>
      </c>
      <c r="E6" s="3" t="s">
        <v>193</v>
      </c>
    </row>
    <row r="7" spans="1:5" s="1" customFormat="1" x14ac:dyDescent="0.25">
      <c r="A7" s="3" t="s">
        <v>230</v>
      </c>
      <c r="B7" s="3" t="s">
        <v>215</v>
      </c>
      <c r="C7" s="4" t="s">
        <v>216</v>
      </c>
      <c r="D7" s="3" t="s">
        <v>2</v>
      </c>
      <c r="E7" s="3" t="s">
        <v>193</v>
      </c>
    </row>
    <row r="8" spans="1:5" s="1" customFormat="1" x14ac:dyDescent="0.25">
      <c r="A8" s="3" t="s">
        <v>233</v>
      </c>
      <c r="B8" s="3" t="s">
        <v>218</v>
      </c>
      <c r="C8" s="3" t="s">
        <v>216</v>
      </c>
      <c r="D8" s="3" t="s">
        <v>2</v>
      </c>
      <c r="E8" s="3" t="s">
        <v>193</v>
      </c>
    </row>
    <row r="9" spans="1:5" s="1" customFormat="1" x14ac:dyDescent="0.25">
      <c r="A9" s="3" t="s">
        <v>217</v>
      </c>
      <c r="B9" s="3" t="s">
        <v>201</v>
      </c>
      <c r="C9" s="4" t="s">
        <v>202</v>
      </c>
      <c r="D9" s="3" t="s">
        <v>2</v>
      </c>
      <c r="E9" s="3" t="s">
        <v>193</v>
      </c>
    </row>
    <row r="10" spans="1:5" s="1" customFormat="1" x14ac:dyDescent="0.25">
      <c r="A10" s="3" t="s">
        <v>235</v>
      </c>
      <c r="B10" s="3" t="s">
        <v>220</v>
      </c>
      <c r="C10" s="4" t="s">
        <v>221</v>
      </c>
      <c r="D10" s="3" t="s">
        <v>2</v>
      </c>
      <c r="E10" s="3" t="s">
        <v>193</v>
      </c>
    </row>
    <row r="11" spans="1:5" s="1" customFormat="1" x14ac:dyDescent="0.25">
      <c r="A11" s="3" t="s">
        <v>269</v>
      </c>
      <c r="B11" s="3" t="s">
        <v>252</v>
      </c>
      <c r="C11" s="3" t="s">
        <v>221</v>
      </c>
      <c r="D11" s="3" t="s">
        <v>2</v>
      </c>
      <c r="E11" s="3" t="s">
        <v>193</v>
      </c>
    </row>
    <row r="12" spans="1:5" s="1" customFormat="1" x14ac:dyDescent="0.25">
      <c r="A12" s="3" t="s">
        <v>222</v>
      </c>
      <c r="B12" s="3" t="s">
        <v>207</v>
      </c>
      <c r="C12" s="3" t="s">
        <v>208</v>
      </c>
      <c r="D12" s="3" t="s">
        <v>2</v>
      </c>
      <c r="E12" s="3" t="s">
        <v>193</v>
      </c>
    </row>
    <row r="13" spans="1:5" s="1" customFormat="1" x14ac:dyDescent="0.25">
      <c r="A13" s="3" t="s">
        <v>237</v>
      </c>
      <c r="B13" s="3" t="s">
        <v>223</v>
      </c>
      <c r="C13" s="3" t="s">
        <v>208</v>
      </c>
      <c r="D13" s="3" t="s">
        <v>2</v>
      </c>
      <c r="E13" s="3" t="s">
        <v>193</v>
      </c>
    </row>
    <row r="14" spans="1:5" s="1" customFormat="1" x14ac:dyDescent="0.25">
      <c r="A14" s="3" t="s">
        <v>214</v>
      </c>
      <c r="B14" s="3" t="s">
        <v>198</v>
      </c>
      <c r="C14" s="3" t="s">
        <v>199</v>
      </c>
      <c r="D14" s="3" t="s">
        <v>2</v>
      </c>
      <c r="E14" s="3" t="s">
        <v>193</v>
      </c>
    </row>
    <row r="15" spans="1:5" s="1" customFormat="1" x14ac:dyDescent="0.25">
      <c r="A15" s="3" t="s">
        <v>251</v>
      </c>
      <c r="B15" s="3" t="s">
        <v>236</v>
      </c>
      <c r="C15" s="3" t="s">
        <v>199</v>
      </c>
      <c r="D15" s="3" t="s">
        <v>2</v>
      </c>
      <c r="E15" s="3" t="s">
        <v>193</v>
      </c>
    </row>
    <row r="16" spans="1:5" s="1" customFormat="1" x14ac:dyDescent="0.25">
      <c r="A16" s="3" t="s">
        <v>224</v>
      </c>
      <c r="B16" s="3" t="s">
        <v>210</v>
      </c>
      <c r="C16" s="5" t="s">
        <v>314</v>
      </c>
      <c r="D16" s="3" t="s">
        <v>2</v>
      </c>
      <c r="E16" s="3" t="s">
        <v>193</v>
      </c>
    </row>
    <row r="17" spans="1:5" s="1" customFormat="1" x14ac:dyDescent="0.25">
      <c r="A17" s="3" t="s">
        <v>227</v>
      </c>
      <c r="B17" s="3" t="s">
        <v>212</v>
      </c>
      <c r="C17" s="4" t="s">
        <v>213</v>
      </c>
      <c r="D17" s="3" t="s">
        <v>2</v>
      </c>
      <c r="E17" s="3" t="s">
        <v>193</v>
      </c>
    </row>
    <row r="18" spans="1:5" s="1" customFormat="1" x14ac:dyDescent="0.25">
      <c r="A18" s="3" t="s">
        <v>245</v>
      </c>
      <c r="B18" s="3" t="s">
        <v>231</v>
      </c>
      <c r="C18" s="3" t="s">
        <v>232</v>
      </c>
      <c r="D18" s="3" t="s">
        <v>2</v>
      </c>
      <c r="E18" s="3" t="s">
        <v>193</v>
      </c>
    </row>
    <row r="19" spans="1:5" s="1" customFormat="1" x14ac:dyDescent="0.25">
      <c r="A19" s="3" t="s">
        <v>243</v>
      </c>
      <c r="B19" s="3" t="s">
        <v>228</v>
      </c>
      <c r="C19" s="3" t="s">
        <v>229</v>
      </c>
      <c r="D19" s="3" t="s">
        <v>2</v>
      </c>
      <c r="E19" s="3" t="s">
        <v>193</v>
      </c>
    </row>
    <row r="20" spans="1:5" s="1" customFormat="1" x14ac:dyDescent="0.25">
      <c r="A20" s="3" t="s">
        <v>248</v>
      </c>
      <c r="B20" s="3" t="s">
        <v>234</v>
      </c>
      <c r="C20" s="3" t="s">
        <v>229</v>
      </c>
      <c r="D20" s="3" t="s">
        <v>2</v>
      </c>
      <c r="E20" s="3" t="s">
        <v>193</v>
      </c>
    </row>
    <row r="21" spans="1:5" s="1" customFormat="1" x14ac:dyDescent="0.25">
      <c r="A21" s="3" t="s">
        <v>209</v>
      </c>
      <c r="B21" s="3" t="s">
        <v>191</v>
      </c>
      <c r="C21" s="3" t="s">
        <v>192</v>
      </c>
      <c r="D21" s="3" t="s">
        <v>2</v>
      </c>
      <c r="E21" s="3" t="s">
        <v>193</v>
      </c>
    </row>
    <row r="22" spans="1:5" s="1" customFormat="1" x14ac:dyDescent="0.25">
      <c r="A22" s="3" t="s">
        <v>253</v>
      </c>
      <c r="B22" s="3" t="s">
        <v>238</v>
      </c>
      <c r="C22" s="3" t="s">
        <v>239</v>
      </c>
      <c r="D22" s="3" t="s">
        <v>2</v>
      </c>
      <c r="E22" s="3" t="s">
        <v>193</v>
      </c>
    </row>
    <row r="23" spans="1:5" s="1" customFormat="1" x14ac:dyDescent="0.25">
      <c r="A23" s="3" t="s">
        <v>260</v>
      </c>
      <c r="B23" s="3" t="s">
        <v>244</v>
      </c>
      <c r="C23" s="3" t="s">
        <v>123</v>
      </c>
      <c r="D23" s="3" t="s">
        <v>2</v>
      </c>
      <c r="E23" s="3" t="s">
        <v>193</v>
      </c>
    </row>
    <row r="24" spans="1:5" s="1" customFormat="1" x14ac:dyDescent="0.25">
      <c r="A24" s="3" t="s">
        <v>219</v>
      </c>
      <c r="B24" s="3" t="s">
        <v>204</v>
      </c>
      <c r="C24" s="3" t="s">
        <v>205</v>
      </c>
      <c r="D24" s="3" t="s">
        <v>2</v>
      </c>
      <c r="E24" s="3" t="s">
        <v>193</v>
      </c>
    </row>
    <row r="25" spans="1:5" s="1" customFormat="1" x14ac:dyDescent="0.25">
      <c r="A25" s="3" t="s">
        <v>263</v>
      </c>
      <c r="B25" s="3" t="s">
        <v>246</v>
      </c>
      <c r="C25" s="3" t="s">
        <v>247</v>
      </c>
      <c r="D25" s="3" t="s">
        <v>2</v>
      </c>
      <c r="E25" s="4" t="s">
        <v>193</v>
      </c>
    </row>
    <row r="26" spans="1:5" s="1" customFormat="1" x14ac:dyDescent="0.25">
      <c r="A26" s="3"/>
      <c r="B26" s="3"/>
      <c r="E26" s="16"/>
    </row>
    <row r="27" spans="1:5" x14ac:dyDescent="0.25">
      <c r="A27" s="6" t="s">
        <v>328</v>
      </c>
      <c r="B27" s="6">
        <f>COUNTIF(E3:E25,"Air Force-JROTC")</f>
        <v>23</v>
      </c>
    </row>
    <row r="28" spans="1:5" x14ac:dyDescent="0.25">
      <c r="A28" s="1"/>
    </row>
  </sheetData>
  <mergeCells count="1">
    <mergeCell ref="A1:E1"/>
  </mergeCells>
  <pageMargins left="0.7" right="0.7" top="0.75" bottom="0.75" header="0.3" footer="0.3"/>
  <pageSetup scale="79" orientation="portrait" r:id="rId1"/>
  <headerFooter>
    <oddHeader>&amp;C&amp;28(AIR FORCE) Tennessee JROTC Programs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E9"/>
  <sheetViews>
    <sheetView zoomScaleNormal="100" workbookViewId="0">
      <selection sqref="A1:E1"/>
    </sheetView>
  </sheetViews>
  <sheetFormatPr defaultRowHeight="15" x14ac:dyDescent="0.25"/>
  <cols>
    <col min="1" max="1" width="35.85546875" bestFit="1" customWidth="1"/>
    <col min="2" max="2" width="37.7109375" bestFit="1" customWidth="1"/>
    <col min="3" max="3" width="19.5703125" bestFit="1" customWidth="1"/>
    <col min="4" max="4" width="5.140625" bestFit="1" customWidth="1"/>
    <col min="5" max="5" width="15.85546875" customWidth="1"/>
  </cols>
  <sheetData>
    <row r="1" spans="1:5" x14ac:dyDescent="0.25">
      <c r="A1" s="39" t="s">
        <v>333</v>
      </c>
      <c r="B1" s="39"/>
      <c r="C1" s="39"/>
      <c r="D1" s="39"/>
      <c r="E1" s="39"/>
    </row>
    <row r="2" spans="1:5" x14ac:dyDescent="0.25">
      <c r="A2" s="2" t="s">
        <v>315</v>
      </c>
      <c r="B2" s="2" t="s">
        <v>316</v>
      </c>
      <c r="C2" s="2" t="s">
        <v>317</v>
      </c>
      <c r="D2" s="2" t="s">
        <v>318</v>
      </c>
      <c r="E2" s="2" t="s">
        <v>319</v>
      </c>
    </row>
    <row r="3" spans="1:5" s="1" customFormat="1" x14ac:dyDescent="0.25">
      <c r="A3" s="17" t="s">
        <v>278</v>
      </c>
      <c r="B3" s="17" t="s">
        <v>264</v>
      </c>
      <c r="C3" s="17" t="s">
        <v>265</v>
      </c>
      <c r="D3" s="17" t="s">
        <v>2</v>
      </c>
      <c r="E3" s="17" t="s">
        <v>256</v>
      </c>
    </row>
    <row r="4" spans="1:5" s="1" customFormat="1" x14ac:dyDescent="0.25">
      <c r="A4" s="17" t="s">
        <v>272</v>
      </c>
      <c r="B4" s="17" t="s">
        <v>254</v>
      </c>
      <c r="C4" s="17" t="s">
        <v>255</v>
      </c>
      <c r="D4" s="17" t="s">
        <v>2</v>
      </c>
      <c r="E4" s="17" t="s">
        <v>256</v>
      </c>
    </row>
    <row r="5" spans="1:5" s="1" customFormat="1" x14ac:dyDescent="0.25">
      <c r="A5" s="17" t="s">
        <v>274</v>
      </c>
      <c r="B5" s="17" t="s">
        <v>258</v>
      </c>
      <c r="C5" s="17" t="s">
        <v>259</v>
      </c>
      <c r="D5" s="17" t="s">
        <v>2</v>
      </c>
      <c r="E5" s="17" t="s">
        <v>256</v>
      </c>
    </row>
    <row r="6" spans="1:5" s="1" customFormat="1" x14ac:dyDescent="0.25">
      <c r="A6" s="17" t="s">
        <v>276</v>
      </c>
      <c r="B6" s="17" t="s">
        <v>261</v>
      </c>
      <c r="C6" s="17" t="s">
        <v>262</v>
      </c>
      <c r="D6" s="17" t="s">
        <v>2</v>
      </c>
      <c r="E6" s="17" t="s">
        <v>256</v>
      </c>
    </row>
    <row r="8" spans="1:5" x14ac:dyDescent="0.25">
      <c r="A8" s="18" t="s">
        <v>327</v>
      </c>
      <c r="B8" s="18">
        <f>COUNTIF(E2:E6,"Marine-JROTC")</f>
        <v>4</v>
      </c>
    </row>
    <row r="9" spans="1:5" x14ac:dyDescent="0.25">
      <c r="A9" s="1"/>
    </row>
  </sheetData>
  <mergeCells count="1">
    <mergeCell ref="A1:E1"/>
  </mergeCells>
  <pageMargins left="0.7" right="0.7" top="0.75" bottom="0.75" header="0.3" footer="0.3"/>
  <pageSetup scale="79" orientation="portrait" r:id="rId1"/>
  <headerFooter>
    <oddHeader>&amp;C&amp;28(MARINE CORPS) Tennessee JROTC Programs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Service Senior Programs</vt:lpstr>
      <vt:lpstr> All Services Jr ROTC</vt:lpstr>
      <vt:lpstr>ARMY</vt:lpstr>
      <vt:lpstr>NAVY</vt:lpstr>
      <vt:lpstr>AIR FORCE</vt:lpstr>
      <vt:lpstr>MARINES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Tabetha</dc:creator>
  <cp:lastModifiedBy>John</cp:lastModifiedBy>
  <cp:lastPrinted>2021-06-24T19:01:48Z</cp:lastPrinted>
  <dcterms:created xsi:type="dcterms:W3CDTF">2018-05-07T20:23:49Z</dcterms:created>
  <dcterms:modified xsi:type="dcterms:W3CDTF">2023-02-09T01:08:10Z</dcterms:modified>
</cp:coreProperties>
</file>